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hidePivotFieldList="1" defaultThemeVersion="124226"/>
  <mc:AlternateContent xmlns:mc="http://schemas.openxmlformats.org/markup-compatibility/2006">
    <mc:Choice Requires="x15">
      <x15ac:absPath xmlns:x15ac="http://schemas.microsoft.com/office/spreadsheetml/2010/11/ac" url="C:\Users\jthursfield\Downloads\"/>
    </mc:Choice>
  </mc:AlternateContent>
  <xr:revisionPtr revIDLastSave="0" documentId="8_{EC93B2A7-DE4C-4719-B16B-1F679646BCC3}" xr6:coauthVersionLast="45" xr6:coauthVersionMax="45" xr10:uidLastSave="{00000000-0000-0000-0000-000000000000}"/>
  <bookViews>
    <workbookView xWindow="-120" yWindow="-120" windowWidth="29040" windowHeight="15840" firstSheet="1" activeTab="10" xr2:uid="{00000000-000D-0000-FFFF-FFFF00000000}"/>
  </bookViews>
  <sheets>
    <sheet name="Index" sheetId="1" r:id="rId1"/>
    <sheet name="1" sheetId="2" r:id="rId2"/>
    <sheet name="2" sheetId="51" r:id="rId3"/>
    <sheet name="3" sheetId="6" r:id="rId4"/>
    <sheet name="4" sheetId="52" r:id="rId5"/>
    <sheet name="5" sheetId="53" r:id="rId6"/>
    <sheet name="6" sheetId="4" r:id="rId7"/>
    <sheet name="7" sheetId="14" r:id="rId8"/>
    <sheet name="8" sheetId="28" r:id="rId9"/>
    <sheet name="9" sheetId="50" r:id="rId10"/>
    <sheet name="10" sheetId="54" r:id="rId11"/>
  </sheets>
  <definedNames>
    <definedName name="_Toc469389721" localSheetId="10">'10'!$A$7</definedName>
    <definedName name="_Toc469389722" localSheetId="10">'10'!$F$7</definedName>
    <definedName name="_Toc469389723" localSheetId="10">'10'!$A$22</definedName>
    <definedName name="_Toc469389724" localSheetId="10">'10'!$F$22</definedName>
    <definedName name="_Toc469389725" localSheetId="10">'10'!$A$36</definedName>
    <definedName name="_Toc469389726" localSheetId="10">'10'!$F$36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32" i="2" l="1"/>
  <c r="M233" i="2"/>
  <c r="M234" i="2"/>
  <c r="G232" i="2"/>
  <c r="H232" i="2"/>
  <c r="G233" i="2"/>
  <c r="H233" i="2"/>
  <c r="G234" i="2"/>
  <c r="H234" i="2"/>
  <c r="G227" i="2"/>
  <c r="G229" i="2"/>
  <c r="G230" i="2"/>
  <c r="G231" i="2"/>
  <c r="M223" i="2" l="1"/>
  <c r="M224" i="2"/>
  <c r="M225" i="2"/>
  <c r="M226" i="2"/>
  <c r="M227" i="2"/>
  <c r="M228" i="2"/>
  <c r="M229" i="2"/>
  <c r="M230" i="2"/>
  <c r="M231" i="2"/>
  <c r="G223" i="2"/>
  <c r="H223" i="2"/>
  <c r="G224" i="2"/>
  <c r="H224" i="2"/>
  <c r="G225" i="2"/>
  <c r="H225" i="2"/>
  <c r="G226" i="2"/>
  <c r="H226" i="2"/>
  <c r="H227" i="2"/>
  <c r="G228" i="2"/>
  <c r="H228" i="2"/>
  <c r="H229" i="2"/>
  <c r="H230" i="2"/>
  <c r="H231" i="2"/>
  <c r="M220" i="2"/>
  <c r="M221" i="2"/>
  <c r="M222"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13" i="2"/>
  <c r="G220" i="2"/>
  <c r="H220" i="2"/>
  <c r="G221" i="2"/>
  <c r="H221" i="2"/>
  <c r="G222" i="2"/>
  <c r="H222"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13" i="2"/>
  <c r="D8" i="14"/>
  <c r="D9" i="14"/>
  <c r="D10" i="14"/>
  <c r="D11" i="14"/>
  <c r="D12" i="14"/>
  <c r="D13" i="14"/>
  <c r="D14" i="14"/>
  <c r="D15" i="14"/>
  <c r="D7" i="14"/>
  <c r="Y28" i="4"/>
  <c r="Z28" i="4"/>
  <c r="Y29" i="4"/>
  <c r="Z29" i="4"/>
  <c r="Y27" i="4"/>
  <c r="Z27" i="4"/>
  <c r="Z25" i="4"/>
  <c r="Z24" i="4"/>
  <c r="Z23" i="4"/>
  <c r="Z22" i="4"/>
  <c r="Z21" i="4"/>
  <c r="Z20" i="4"/>
  <c r="Z19" i="4"/>
  <c r="Z18" i="4"/>
  <c r="Z17" i="4"/>
  <c r="Z16" i="4"/>
  <c r="Z15" i="4"/>
  <c r="Z14" i="4"/>
  <c r="Z13" i="4"/>
  <c r="Z12" i="4"/>
  <c r="Z11" i="4"/>
  <c r="Z26" i="4"/>
  <c r="Y25" i="4"/>
  <c r="Y24" i="4"/>
  <c r="Y23" i="4"/>
  <c r="Y22" i="4"/>
  <c r="Y21" i="4"/>
  <c r="Y20" i="4"/>
  <c r="Y19" i="4"/>
  <c r="Y18" i="4"/>
  <c r="Y17" i="4"/>
  <c r="Y16" i="4"/>
  <c r="Y15" i="4"/>
  <c r="Y14" i="4"/>
  <c r="Y13" i="4"/>
  <c r="Y12" i="4"/>
  <c r="Y11" i="4"/>
  <c r="Y26" i="4"/>
</calcChain>
</file>

<file path=xl/sharedStrings.xml><?xml version="1.0" encoding="utf-8"?>
<sst xmlns="http://schemas.openxmlformats.org/spreadsheetml/2006/main" count="5928" uniqueCount="236">
  <si>
    <t>Page &amp; Tab Number</t>
  </si>
  <si>
    <t>1. Issuance</t>
  </si>
  <si>
    <t>€ Billions</t>
  </si>
  <si>
    <t>TOTAL</t>
  </si>
  <si>
    <t>3. Outstanding</t>
  </si>
  <si>
    <t>1Q 2010</t>
  </si>
  <si>
    <t>2Q 2010</t>
  </si>
  <si>
    <t>3Q 2010</t>
  </si>
  <si>
    <t>4Q 2010</t>
  </si>
  <si>
    <t>1Q 2011</t>
  </si>
  <si>
    <t>2Q 2011</t>
  </si>
  <si>
    <t>3Q 2011</t>
  </si>
  <si>
    <t>4Q 2011</t>
  </si>
  <si>
    <t>1Q 2012</t>
  </si>
  <si>
    <t>2Q 2012</t>
  </si>
  <si>
    <t>3Q 2012</t>
  </si>
  <si>
    <t>4Q 2012</t>
  </si>
  <si>
    <t>1Q 2013</t>
  </si>
  <si>
    <t>2Q 2013</t>
  </si>
  <si>
    <t>3Q 2013</t>
  </si>
  <si>
    <t>4Q 2013</t>
  </si>
  <si>
    <t>1Q 2014</t>
  </si>
  <si>
    <t>2Q 2014</t>
  </si>
  <si>
    <t>3Q 2014</t>
  </si>
  <si>
    <t>4Q 2014</t>
  </si>
  <si>
    <t>1Q 2015</t>
  </si>
  <si>
    <t>2Q 2015</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</si>
  <si>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</si>
  <si>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</si>
  <si>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</si>
  <si>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</si>
  <si>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</si>
  <si>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</si>
  <si>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</si>
  <si>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</si>
  <si>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</si>
  <si>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</si>
  <si>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</si>
  <si>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</si>
  <si>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</si>
  <si>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</si>
  <si>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</si>
  <si>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</si>
  <si>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</si>
  <si>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</si>
  <si>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</si>
  <si>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</si>
  <si>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</si>
  <si>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</si>
  <si>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</si>
  <si>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Slovenia</t>
  </si>
  <si>
    <t>Spain</t>
  </si>
  <si>
    <t>Sweden</t>
  </si>
  <si>
    <t>Total</t>
  </si>
  <si>
    <t>3Q 2015</t>
  </si>
  <si>
    <t>Source: Bats Chi-X, ECB, Datastream, FESE, NASDAQ Nordic, LSE,</t>
  </si>
  <si>
    <t xml:space="preserve">World Federation of Exchanges, Bucharest Stock Exchanges, </t>
  </si>
  <si>
    <t>CEESEG - Prague and Eurostat</t>
  </si>
  <si>
    <t>Source: BATS Chi-X</t>
  </si>
  <si>
    <t>4Q 2015</t>
  </si>
  <si>
    <t>2. Mergers and Acquisitions (M&amp;A) between European companies</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</si>
  <si>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</si>
  <si>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1Q 2016</t>
  </si>
  <si>
    <t>2Q 2016</t>
  </si>
  <si>
    <t>3Q 2016</t>
  </si>
  <si>
    <t>Government Bond Data Report</t>
  </si>
  <si>
    <t>Euros</t>
  </si>
  <si>
    <t>Other currencies</t>
  </si>
  <si>
    <t>Bonds</t>
  </si>
  <si>
    <t>Bills</t>
  </si>
  <si>
    <t>Euro Zone</t>
  </si>
  <si>
    <t>Non- Euro Zone</t>
  </si>
  <si>
    <t>Source: ECB and National Debt Management Offices</t>
  </si>
  <si>
    <t xml:space="preserve">1.1. -1.3. Bonds and Bills Issuance </t>
  </si>
  <si>
    <t xml:space="preserve">1.4. Bonds and Bills issuance by currency </t>
  </si>
  <si>
    <t>1.1. -1.4. Government Bond gross issuance</t>
  </si>
  <si>
    <t>1.5.-1.6 Government Bond net issuance</t>
  </si>
  <si>
    <t>Euro zone</t>
  </si>
  <si>
    <t>Non Euro Zone</t>
  </si>
  <si>
    <t>1. EU Government Bond Issuance</t>
  </si>
  <si>
    <t xml:space="preserve">Net issuance before redemptions
</t>
  </si>
  <si>
    <t xml:space="preserve">Redemptions
</t>
  </si>
  <si>
    <t>Net  issuance
 after 
redemptions</t>
  </si>
  <si>
    <t>Gross issuance</t>
  </si>
  <si>
    <t>Net issuance</t>
  </si>
  <si>
    <t>1.5. Euro area net issuance</t>
  </si>
  <si>
    <t xml:space="preserve">Source: ECB </t>
  </si>
  <si>
    <t>£ million</t>
  </si>
  <si>
    <t xml:space="preserve">Source: UK DMO </t>
  </si>
  <si>
    <t>UK</t>
  </si>
  <si>
    <t>Average</t>
  </si>
  <si>
    <t>Weighted Average</t>
  </si>
  <si>
    <t xml:space="preserve">2.1 Average bid-cover ratios </t>
  </si>
  <si>
    <t>≤1Y</t>
  </si>
  <si>
    <t>1-10Y</t>
  </si>
  <si>
    <t>≥10Y</t>
  </si>
  <si>
    <t>≤ € 1bn</t>
  </si>
  <si>
    <t>€ 1-3 bn</t>
  </si>
  <si>
    <t>≥ € 3bn</t>
  </si>
  <si>
    <t>2.2 Average bid-cover ratios by maturity</t>
  </si>
  <si>
    <t>2.3 Average bid-cover ratios by size of issuance</t>
  </si>
  <si>
    <t>2. Bid-cover ratios and auctions</t>
  </si>
  <si>
    <t>Source: Reuters Eikon</t>
  </si>
  <si>
    <t>AT</t>
  </si>
  <si>
    <t>BE</t>
  </si>
  <si>
    <t>CZ</t>
  </si>
  <si>
    <t>DE</t>
  </si>
  <si>
    <t>DK</t>
  </si>
  <si>
    <t>ES</t>
  </si>
  <si>
    <t>FI</t>
  </si>
  <si>
    <t>FR</t>
  </si>
  <si>
    <t>GR</t>
  </si>
  <si>
    <t>IE</t>
  </si>
  <si>
    <t>IT</t>
  </si>
  <si>
    <t>NL</t>
  </si>
  <si>
    <t>PT</t>
  </si>
  <si>
    <t>SE</t>
  </si>
  <si>
    <t xml:space="preserve">SI </t>
  </si>
  <si>
    <t>SK</t>
  </si>
  <si>
    <t>Median</t>
  </si>
  <si>
    <t>2. Auctions and primary dealers</t>
  </si>
  <si>
    <t>Source: AFME Primary Dealers Handbooks and DMOs</t>
  </si>
  <si>
    <t>Slovakia</t>
  </si>
  <si>
    <t>3.1. Government Bonds outstanding</t>
  </si>
  <si>
    <t>Eurozone</t>
  </si>
  <si>
    <t>Non Eurozone</t>
  </si>
  <si>
    <t>AAA</t>
  </si>
  <si>
    <t>AA</t>
  </si>
  <si>
    <t>AA+</t>
  </si>
  <si>
    <t>A+</t>
  </si>
  <si>
    <t>BB+</t>
  </si>
  <si>
    <t>BBB-</t>
  </si>
  <si>
    <t>A</t>
  </si>
  <si>
    <t>A-</t>
  </si>
  <si>
    <t>BBB+</t>
  </si>
  <si>
    <t>BB</t>
  </si>
  <si>
    <t>BBB</t>
  </si>
  <si>
    <t>AA-</t>
  </si>
  <si>
    <t>B</t>
  </si>
  <si>
    <t>CCC</t>
  </si>
  <si>
    <t>CC</t>
  </si>
  <si>
    <t>CCC+</t>
  </si>
  <si>
    <t>D</t>
  </si>
  <si>
    <t>B-</t>
  </si>
  <si>
    <t>B+</t>
  </si>
  <si>
    <t>BB-</t>
  </si>
  <si>
    <t>4. Credit quality</t>
  </si>
  <si>
    <t>Source: S&amp;P</t>
  </si>
  <si>
    <t>Source: ECB and Reuters Eikon</t>
  </si>
  <si>
    <t>5. Secondary market trading volumes and turnover ratios</t>
  </si>
  <si>
    <t>United Kingdom: Average daily trading volume (bonds only) and turnover ratio</t>
  </si>
  <si>
    <t>Belgium: Average daily trading volume and turnover ratio</t>
  </si>
  <si>
    <t>Germany: Average daily trading volume (aggregated bonds and bills) and turnover ratio</t>
  </si>
  <si>
    <t>Portugal: Average daily trading volume and turnover ratio</t>
  </si>
  <si>
    <t>Spain: Average daily trading volume and turnover ratio</t>
  </si>
  <si>
    <t>Greece: Average daily trading volume (bonds only) and turnover ratio</t>
  </si>
  <si>
    <t>Sweden: Average daily trading volume and turnover ratio</t>
  </si>
  <si>
    <t>Netherlands: Average daily trading volume (bonds only) and turnover ratio</t>
  </si>
  <si>
    <t>France: Average daily trading volume (bonds only) and turnover ratio</t>
  </si>
  <si>
    <t>Denmark: Average daily trading volume (bonds and bills) and turnover ratio</t>
  </si>
  <si>
    <t>6. Valuations</t>
  </si>
  <si>
    <t>5Y Sovereign Credit Default Swap (CDS, bps)</t>
  </si>
  <si>
    <t>Market-implied inflation expectations (EuroZone)</t>
  </si>
  <si>
    <t>Slope: 1Y10Y spread</t>
  </si>
  <si>
    <t>Selected European 10Y spot yields</t>
  </si>
  <si>
    <t>Source: Reuters Eikon and ECB</t>
  </si>
  <si>
    <t>1.6. UK Gilts net issuance</t>
  </si>
  <si>
    <t>2.4-2.6  Average auction size</t>
  </si>
  <si>
    <t>2.7 Number of Primary Dealers by Jurisdiction</t>
  </si>
  <si>
    <t>4.1- 4.4 S&amp;P long-term foreign currency credit rating</t>
  </si>
  <si>
    <t>2.1. Average bid-cover ratios</t>
  </si>
  <si>
    <t>2.2. Bid-cover ratio by tenor</t>
  </si>
  <si>
    <t>2.7 Number of Primary Dealers</t>
  </si>
  <si>
    <t>2.3. Bid-cover ratio by size of instrument</t>
  </si>
  <si>
    <t>2.4- 2.6. Average auction size</t>
  </si>
  <si>
    <t>4. Credit Quality</t>
  </si>
  <si>
    <t>4.1. S&amp;P long-term foreign currency credit rating</t>
  </si>
  <si>
    <t>5.3. Italy</t>
  </si>
  <si>
    <t>5.4. Germany</t>
  </si>
  <si>
    <t>5.5. Portugal</t>
  </si>
  <si>
    <t>5.6. Spain</t>
  </si>
  <si>
    <t>5.7. Finland</t>
  </si>
  <si>
    <t>5.9. Sweden</t>
  </si>
  <si>
    <t>5.10. Ireland</t>
  </si>
  <si>
    <t>5.11. Netherlands</t>
  </si>
  <si>
    <t>5.12. France</t>
  </si>
  <si>
    <t>5.13. Denmark</t>
  </si>
  <si>
    <t>6.1. 10Y spot yields</t>
  </si>
  <si>
    <t>6.2. Sovereign yield curves</t>
  </si>
  <si>
    <t>6.3. 1Y10Y yield spreads</t>
  </si>
  <si>
    <t>6.4. Market implied inflation expectations</t>
  </si>
  <si>
    <t>6.5. Overnight Index Swap (OIS)</t>
  </si>
  <si>
    <t>6.6. Credit Default Swap (CDS)</t>
  </si>
  <si>
    <t>BG</t>
  </si>
  <si>
    <t>HU</t>
  </si>
  <si>
    <t>LV</t>
  </si>
  <si>
    <t>LT</t>
  </si>
  <si>
    <t>PL</t>
  </si>
  <si>
    <t>RO</t>
  </si>
  <si>
    <t>Poland: Average daily trading volume (bonds only) and turnover ratio</t>
  </si>
  <si>
    <t>Hungary: Average daily trading volume and turnover ratio</t>
  </si>
  <si>
    <t>EU28: Average daily trading volumes (Government &amp; Sovereign bonds, EURbn)</t>
  </si>
  <si>
    <t>4Q 2016</t>
  </si>
  <si>
    <t>EUR bn</t>
  </si>
  <si>
    <t>Weighted average</t>
  </si>
  <si>
    <t>5.1. EU</t>
  </si>
  <si>
    <t>5.2. UK</t>
  </si>
  <si>
    <t>5.8. Belgium</t>
  </si>
  <si>
    <t>5.14. Greece</t>
  </si>
  <si>
    <t>5.15. Poland</t>
  </si>
  <si>
    <t>5.16. Hungary</t>
  </si>
  <si>
    <t>1Q 2017</t>
  </si>
  <si>
    <t>2Q 2017</t>
  </si>
  <si>
    <t>Romania: Average daily turnover ratio</t>
  </si>
  <si>
    <t>Sources: Trax- a MarketAxess company; European DMOs, Ministries of Finance, Centrals Banks and ECB</t>
  </si>
  <si>
    <t>3Q 2017</t>
  </si>
  <si>
    <t>4Q 2017</t>
  </si>
  <si>
    <t>1Q 2018</t>
  </si>
  <si>
    <t>2Q 2018</t>
  </si>
  <si>
    <t>3Q 2018</t>
  </si>
  <si>
    <t>4Q 2018</t>
  </si>
  <si>
    <t>1Q 2019</t>
  </si>
  <si>
    <t>2019:Q2</t>
  </si>
  <si>
    <t>2Q 2019</t>
  </si>
  <si>
    <t>Bulgaria: Average daily trading volume and turnover ratio</t>
  </si>
  <si>
    <t>Sovereign spot yield curve of selected jurisdictions: 16 Sep 2019</t>
  </si>
  <si>
    <t>Overnight index swap (OIS) yield curve: 16 Sep 2019</t>
  </si>
  <si>
    <t>For questions on the methodologies adopted for this report please read the Annex of The Data report or contact Matt Johnston (Matt.Johnston@afme.eu) or Julio Suarez (Julio.Suarez@afme.eu)</t>
  </si>
  <si>
    <t>3Q 2019</t>
  </si>
  <si>
    <t>4Q 2019</t>
  </si>
  <si>
    <t>1Q 2020</t>
  </si>
  <si>
    <t>Eurozone: Average daily trading volume (bonds and bills) and turnover ratio</t>
  </si>
  <si>
    <t xml:space="preserve">Italy: Average daily trading volume (bonds and bills) and turnover ratio. </t>
  </si>
  <si>
    <t>Ireland: Average daily trading volume and turnover ratio</t>
  </si>
  <si>
    <t>5.16 Finland: Average daily trading volume (aggregated bonds and bills) and turnover ratio</t>
  </si>
  <si>
    <t>2Q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</si>
</sst>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_);\(#,##0.0\)"/>
    <numFmt numFmtId="166" formatCode="_-* #,##0.0_-;\-* #,##0.0_-;_-* &quot;-&quot;??_-;_-@_-"/>
    <numFmt numFmtId="167" formatCode="#,##0.0;\-#,##0.0"/>
    <numFmt numFmtId="168" formatCode="[$-409]mmm\-yy;@"/>
    <numFmt numFmtId="169" formatCode="#,##0_ ;\-#,##0\ "/>
  </numFmts>
  <fonts count="24"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b/>
      <sz val="8"/>
      <name val="Arial"/>
      <family val="2"/>
    </font>
    <font>
      <sz val="8"/>
      <name val="Arial"/>
      <family val="2"/>
    </font>
    <font>
      <b/>
      <sz val="8"/>
      <color theme="0"/>
      <name val="Arial"/>
      <family val="2"/>
    </font>
    <font>
      <sz val="10"/>
      <color indexed="8"/>
      <name val="Cambria"/>
      <family val="1"/>
      <scheme val="major"/>
    </font>
    <font>
      <sz val="10"/>
      <name val="Cambria"/>
      <family val="1"/>
      <scheme val="major"/>
    </font>
    <font>
      <sz val="11"/>
      <color indexed="56"/>
      <name val="Cambria"/>
      <family val="1"/>
      <scheme val="major"/>
    </font>
    <font>
      <b/>
      <u/>
      <sz val="10"/>
      <name val="Cambria"/>
      <family val="1"/>
      <scheme val="major"/>
    </font>
    <font>
      <vertAlign val="superscript"/>
      <sz val="10"/>
      <name val="Cambria"/>
      <family val="1"/>
      <scheme val="major"/>
    </font>
    <font>
      <sz val="11"/>
      <color indexed="8"/>
      <name val="Cambria"/>
      <family val="1"/>
      <scheme val="major"/>
    </font>
    <font>
      <b/>
      <sz val="10"/>
      <color theme="1"/>
      <name val="Calibri"/>
      <family val="2"/>
      <scheme val="minor"/>
    </font>
    <font>
      <b/>
      <sz val="9"/>
      <name val="Cambria"/>
      <family val="1"/>
      <scheme val="major"/>
    </font>
    <font>
      <sz val="20"/>
      <color rgb="FF78A22F"/>
      <name val="Cambria"/>
      <family val="2"/>
      <scheme val="major"/>
    </font>
    <font>
      <u/>
      <sz val="10"/>
      <color rgb="FF78A22F"/>
      <name val="Arial"/>
      <family val="2"/>
    </font>
    <font>
      <b/>
      <sz val="11"/>
      <color rgb="FF78A22F"/>
      <name val="Cambria"/>
      <family val="1"/>
      <scheme val="major"/>
    </font>
    <font>
      <sz val="8"/>
      <color theme="1"/>
      <name val="Arial"/>
      <family val="2"/>
    </font>
    <font>
      <b/>
      <sz val="9"/>
      <color theme="1"/>
      <name val="Cambria"/>
      <family val="1"/>
    </font>
    <font>
      <sz val="9"/>
      <name val="Cambria"/>
      <family val="1"/>
      <scheme val="major"/>
    </font>
    <font>
      <sz val="8"/>
      <name val="Calibri"/>
      <family val="2"/>
      <scheme val="minor"/>
    </font>
    <font>
      <sz val="9"/>
      <color theme="1"/>
      <name val="Cambria"/>
      <family val="1"/>
    </font>
    <font>
      <b/>
      <sz val="11"/>
      <color theme="1"/>
      <name val="Calibri"/>
      <family val="2"/>
      <scheme val="minor"/>
    </font>
  </fonts>
  <fills count="5">
    <fill>
      <patternFill patternType="none"/>
    </fill>
    <fill>
      <patternFill patternType="gray125"/>
    </fill>
    <fill>
      <patternFill patternType="solid">
        <fgColor rgb="FF78A22F"/>
        <bgColor indexed="64"/>
      </patternFill>
    </fill>
    <fill>
      <patternFill patternType="solid">
        <fgColor theme="0"/>
        <bgColor indexed="64"/>
      </patternFill>
    </fill>
    <fill>
      <patternFill patternType="solid">
        <fgColor rgb="FFC9DAAC"/>
        <bgColor indexed="64"/>
      </patternFill>
    </fill>
  </fills>
  <borders count="6">
    <border>
      <left/>
      <right/>
      <top/>
      <bottom/>
      <diagonal/>
    </border>
    <border>
      <left style="thin">
        <color rgb="FFA7A9AC"/>
      </left>
      <right style="thin">
        <color rgb="FFA7A9AC"/>
      </right>
      <top style="thin">
        <color rgb="FFA7A9AC"/>
      </top>
      <bottom style="thin">
        <color rgb="FFA7A9AC"/>
      </bottom>
      <diagonal/>
    </border>
    <border>
      <left style="thin">
        <color rgb="FFA7A9AC"/>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rgb="FFA7A9AC"/>
      </left>
      <right/>
      <top/>
      <bottom/>
      <diagonal/>
    </border>
    <border>
      <left style="thin">
        <color rgb="FFA7A9AC"/>
      </left>
      <right/>
      <top/>
      <bottom style="thin">
        <color rgb="FFA7A9AC"/>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lignment horizontal="left" wrapText="1"/>
    </xf>
    <xf numFmtId="0" fontId="3" fillId="0" borderId="0" applyNumberFormat="0" applyFill="0" applyBorder="0" applyAlignment="0" applyProtection="0">
      <alignment vertical="top"/>
      <protection locked="0"/>
    </xf>
  </cellStyleXfs>
  <cellXfs count="53">
    <xf numFmtId="0" fontId="0" fillId="0" borderId="0" xfId="0"/>
    <xf numFmtId="0" fontId="4" fillId="3" borderId="0" xfId="0" applyFont="1" applyFill="1"/>
    <xf numFmtId="0" fontId="5" fillId="3" borderId="0" xfId="0" applyFont="1" applyFill="1"/>
    <xf numFmtId="0" fontId="4" fillId="3" borderId="0" xfId="0" applyFont="1" applyFill="1" applyAlignment="1">
      <alignment horizontal="left"/>
    </xf>
    <xf numFmtId="0" fontId="6" fillId="2" borderId="1" xfId="0" applyFont="1" applyFill="1" applyBorder="1" applyAlignment="1">
      <alignment horizontal="center"/>
    </xf>
    <xf numFmtId="0" fontId="4" fillId="0" borderId="1" xfId="0" applyFont="1" applyBorder="1" applyAlignment="1">
      <alignment horizontal="left"/>
    </xf>
    <xf numFmtId="165" fontId="5" fillId="4" borderId="1" xfId="1" applyNumberFormat="1" applyFont="1" applyFill="1" applyBorder="1" applyAlignment="1">
      <alignment horizontal="center"/>
    </xf>
    <xf numFmtId="0" fontId="7" fillId="3" borderId="0" xfId="3" applyFont="1" applyFill="1" applyAlignment="1">
      <alignment horizontal="center"/>
    </xf>
    <xf numFmtId="0" fontId="8" fillId="3" borderId="0" xfId="3" applyFont="1" applyFill="1" applyAlignment="1"/>
    <xf numFmtId="0" fontId="8" fillId="0" borderId="0" xfId="3" applyFont="1" applyAlignment="1"/>
    <xf numFmtId="0" fontId="7" fillId="3" borderId="0" xfId="3" applyFont="1" applyFill="1" applyAlignment="1"/>
    <xf numFmtId="0" fontId="9" fillId="3" borderId="0" xfId="3" applyFont="1" applyFill="1" applyAlignment="1"/>
    <xf numFmtId="0" fontId="8" fillId="3" borderId="0" xfId="3" applyFont="1" applyFill="1" applyAlignment="1">
      <alignment horizontal="center"/>
    </xf>
    <xf numFmtId="0" fontId="10" fillId="3" borderId="0" xfId="3" applyFont="1" applyFill="1" applyAlignment="1"/>
    <xf numFmtId="0" fontId="11" fillId="3" borderId="0" xfId="3" applyFont="1" applyFill="1" applyAlignment="1">
      <alignment horizontal="left"/>
    </xf>
    <xf numFmtId="164" fontId="8" fillId="3" borderId="0" xfId="3" applyNumberFormat="1" applyFont="1" applyFill="1" applyAlignment="1">
      <alignment horizontal="center"/>
    </xf>
    <xf numFmtId="0" fontId="12" fillId="3" borderId="0" xfId="3" applyFont="1" applyFill="1" applyAlignment="1"/>
    <xf numFmtId="37" fontId="5" fillId="0" borderId="1" xfId="1" applyNumberFormat="1" applyFont="1" applyBorder="1" applyAlignment="1">
      <alignment horizontal="center"/>
    </xf>
    <xf numFmtId="0" fontId="0" fillId="3" borderId="0" xfId="0" applyFill="1"/>
    <xf numFmtId="0" fontId="6" fillId="2" borderId="1" xfId="0" applyFont="1" applyFill="1" applyBorder="1" applyAlignment="1">
      <alignment horizontal="center" wrapText="1"/>
    </xf>
    <xf numFmtId="0" fontId="6" fillId="2" borderId="1" xfId="0" applyFont="1" applyFill="1" applyBorder="1" applyAlignment="1">
      <alignment horizontal="center" vertical="center" wrapText="1"/>
    </xf>
    <xf numFmtId="166" fontId="0" fillId="3" borderId="0" xfId="1" applyNumberFormat="1" applyFont="1" applyFill="1"/>
    <xf numFmtId="9" fontId="0" fillId="3" borderId="0" xfId="2" applyFont="1" applyFill="1"/>
    <xf numFmtId="14" fontId="13" fillId="3" borderId="0" xfId="0" applyNumberFormat="1" applyFont="1" applyFill="1"/>
    <xf numFmtId="17" fontId="0" fillId="3" borderId="0" xfId="0" applyNumberFormat="1" applyFill="1"/>
    <xf numFmtId="167" fontId="5" fillId="0" borderId="1" xfId="1" applyNumberFormat="1" applyFont="1" applyBorder="1" applyAlignment="1">
      <alignment horizontal="center"/>
    </xf>
    <xf numFmtId="167" fontId="5" fillId="4" borderId="1" xfId="1" applyNumberFormat="1" applyFont="1" applyFill="1" applyBorder="1" applyAlignment="1">
      <alignment horizontal="center"/>
    </xf>
    <xf numFmtId="164" fontId="5" fillId="3" borderId="0" xfId="0" applyNumberFormat="1" applyFont="1" applyFill="1"/>
    <xf numFmtId="0" fontId="16" fillId="3" borderId="0" xfId="4" applyFont="1" applyFill="1" applyAlignment="1" applyProtection="1">
      <alignment horizontal="center"/>
    </xf>
    <xf numFmtId="0" fontId="17" fillId="3" borderId="0" xfId="3" applyFont="1" applyFill="1" applyAlignment="1"/>
    <xf numFmtId="17" fontId="18" fillId="3" borderId="0" xfId="0" applyNumberFormat="1" applyFont="1" applyFill="1"/>
    <xf numFmtId="0" fontId="5" fillId="3" borderId="0" xfId="0" applyFont="1" applyFill="1" applyAlignment="1">
      <alignment horizontal="center"/>
    </xf>
    <xf numFmtId="168" fontId="4" fillId="0" borderId="1" xfId="0" applyNumberFormat="1" applyFont="1" applyBorder="1" applyAlignment="1">
      <alignment horizontal="left"/>
    </xf>
    <xf numFmtId="168" fontId="4" fillId="3" borderId="0" xfId="0" applyNumberFormat="1" applyFont="1" applyFill="1" applyAlignment="1">
      <alignment horizontal="left"/>
    </xf>
    <xf numFmtId="0" fontId="19" fillId="0" borderId="0" xfId="0" applyFont="1"/>
    <xf numFmtId="0" fontId="12" fillId="3" borderId="0" xfId="3" applyFont="1" applyFill="1" applyAlignment="1">
      <alignment horizontal="left" indent="2"/>
    </xf>
    <xf numFmtId="169" fontId="0" fillId="3" borderId="0" xfId="0" applyNumberFormat="1" applyFill="1"/>
    <xf numFmtId="0" fontId="19" fillId="3" borderId="0" xfId="0" applyFont="1" applyFill="1"/>
    <xf numFmtId="0" fontId="22" fillId="0" borderId="0" xfId="0" applyFont="1"/>
    <xf numFmtId="0" fontId="5" fillId="3" borderId="0" xfId="0" applyFont="1" applyFill="1" applyBorder="1"/>
    <xf numFmtId="168" fontId="4" fillId="3" borderId="0" xfId="0" applyNumberFormat="1" applyFont="1" applyFill="1" applyBorder="1" applyAlignment="1">
      <alignment horizontal="left"/>
    </xf>
    <xf numFmtId="37" fontId="5" fillId="3" borderId="0" xfId="1" applyNumberFormat="1" applyFont="1" applyFill="1" applyBorder="1" applyAlignment="1">
      <alignment horizontal="center"/>
    </xf>
    <xf numFmtId="168" fontId="4" fillId="0" borderId="0" xfId="0" applyNumberFormat="1" applyFont="1" applyBorder="1" applyAlignment="1">
      <alignment horizontal="left"/>
    </xf>
    <xf numFmtId="0" fontId="23" fillId="3" borderId="0" xfId="0" applyFont="1" applyFill="1"/>
    <xf numFmtId="0" fontId="0" fillId="3" borderId="0" xfId="0" applyFont="1" applyFill="1"/>
    <xf numFmtId="0" fontId="15" fillId="3" borderId="0" xfId="0" applyFont="1" applyFill="1" applyAlignment="1">
      <alignment horizontal="left" vertical="center" indent="21"/>
    </xf>
    <xf numFmtId="0" fontId="14" fillId="3" borderId="0" xfId="3" applyFont="1" applyFill="1" applyAlignment="1">
      <alignment horizontal="left" vertical="top" wrapText="1"/>
    </xf>
    <xf numFmtId="0" fontId="15" fillId="3" borderId="0" xfId="0" applyFont="1" applyFill="1" applyAlignment="1">
      <alignment horizontal="left" indent="21"/>
    </xf>
    <xf numFmtId="0" fontId="20" fillId="3" borderId="0" xfId="3" applyFont="1" applyFill="1" applyAlignment="1">
      <alignment horizontal="left" vertical="top"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cellXfs>
  <cellStyles count="5">
    <cellStyle name="Comma" xfId="1" builtinId="3"/>
    <cellStyle name="Hyperlink" xfId="4" builtinId="8"/>
    <cellStyle name="Normal" xfId="0" builtinId="0"/>
    <cellStyle name="Normal 3 5" xfId="3" xr:uid="{00000000-0005-0000-0000-000003000000}"/>
    <cellStyle name="Percent" xfId="2" builtinId="5"/>
  </cellStyles>
  <dxfs count="0"/>
  <tableStyles count="0" defaultTableStyle="TableStyleMedium9" defaultPivotStyle="PivotStyleLight16"/>
  <colors>
    <mruColors>
      <color rgb="FF78A2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jpe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jpe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22.png"/><Relationship Id="rId7" Type="http://schemas.openxmlformats.org/officeDocument/2006/relationships/image" Target="../media/image26.png"/><Relationship Id="rId2" Type="http://schemas.openxmlformats.org/officeDocument/2006/relationships/image" Target="../media/image21.png"/><Relationship Id="rId1" Type="http://schemas.openxmlformats.org/officeDocument/2006/relationships/image" Target="../media/image1.png"/><Relationship Id="rId6" Type="http://schemas.openxmlformats.org/officeDocument/2006/relationships/image" Target="../media/image25.png"/><Relationship Id="rId5" Type="http://schemas.openxmlformats.org/officeDocument/2006/relationships/image" Target="../media/image24.png"/><Relationship Id="rId4"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285750</xdr:rowOff>
    </xdr:from>
    <xdr:to>
      <xdr:col>0</xdr:col>
      <xdr:colOff>1790700</xdr:colOff>
      <xdr:row>2</xdr:row>
      <xdr:rowOff>47625</xdr:rowOff>
    </xdr:to>
    <xdr:pic>
      <xdr:nvPicPr>
        <xdr:cNvPr id="4" name="Picture 1" descr="Association for Financial Markets in Europe (AFM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5725" y="285750"/>
          <a:ext cx="1704975" cy="666750"/>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161925</xdr:colOff>
      <xdr:row>0</xdr:row>
      <xdr:rowOff>85725</xdr:rowOff>
    </xdr:from>
    <xdr:to>
      <xdr:col>2</xdr:col>
      <xdr:colOff>501650</xdr:colOff>
      <xdr:row>3</xdr:row>
      <xdr:rowOff>177800</xdr:rowOff>
    </xdr:to>
    <xdr:pic>
      <xdr:nvPicPr>
        <xdr:cNvPr id="2" name="Picture 1" descr="Association for Financial Markets in Europe (AFM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1925" y="85725"/>
          <a:ext cx="1704975" cy="666750"/>
        </a:xfrm>
        <a:prstGeom prst="rect">
          <a:avLst/>
        </a:prstGeom>
        <a:noFill/>
      </xdr:spPr>
    </xdr:pic>
    <xdr:clientData/>
  </xdr:twoCellAnchor>
  <xdr:twoCellAnchor editAs="oneCell">
    <xdr:from>
      <xdr:col>0</xdr:col>
      <xdr:colOff>66145</xdr:colOff>
      <xdr:row>7</xdr:row>
      <xdr:rowOff>115888</xdr:rowOff>
    </xdr:from>
    <xdr:to>
      <xdr:col>4</xdr:col>
      <xdr:colOff>522486</xdr:colOff>
      <xdr:row>20</xdr:row>
      <xdr:rowOff>79375</xdr:rowOff>
    </xdr:to>
    <xdr:pic>
      <xdr:nvPicPr>
        <xdr:cNvPr id="35" name="Picture 34">
          <a:extLst>
            <a:ext uri="{FF2B5EF4-FFF2-40B4-BE49-F238E27FC236}">
              <a16:creationId xmlns:a16="http://schemas.microsoft.com/office/drawing/2014/main" id="{F4DF29FA-3051-498D-90D0-1E59A2A1E601}"/>
            </a:ext>
          </a:extLst>
        </xdr:cNvPr>
        <xdr:cNvPicPr>
          <a:picLocks noChangeAspect="1"/>
        </xdr:cNvPicPr>
      </xdr:nvPicPr>
      <xdr:blipFill>
        <a:blip xmlns:r="http://schemas.openxmlformats.org/officeDocument/2006/relationships" r:embed="rId2"/>
        <a:stretch>
          <a:fillRect/>
        </a:stretch>
      </xdr:blipFill>
      <xdr:spPr>
        <a:xfrm>
          <a:off x="66145" y="1412346"/>
          <a:ext cx="3922383" cy="2371196"/>
        </a:xfrm>
        <a:prstGeom prst="rect">
          <a:avLst/>
        </a:prstGeom>
      </xdr:spPr>
    </xdr:pic>
    <xdr:clientData/>
  </xdr:twoCellAnchor>
  <xdr:twoCellAnchor editAs="oneCell">
    <xdr:from>
      <xdr:col>5</xdr:col>
      <xdr:colOff>29635</xdr:colOff>
      <xdr:row>7</xdr:row>
      <xdr:rowOff>122237</xdr:rowOff>
    </xdr:from>
    <xdr:to>
      <xdr:col>11</xdr:col>
      <xdr:colOff>124783</xdr:colOff>
      <xdr:row>19</xdr:row>
      <xdr:rowOff>158750</xdr:rowOff>
    </xdr:to>
    <xdr:pic>
      <xdr:nvPicPr>
        <xdr:cNvPr id="36" name="Picture 35">
          <a:extLst>
            <a:ext uri="{FF2B5EF4-FFF2-40B4-BE49-F238E27FC236}">
              <a16:creationId xmlns:a16="http://schemas.microsoft.com/office/drawing/2014/main" id="{8F2A8BEC-A170-4837-9081-0FEDE2C0D9A0}"/>
            </a:ext>
          </a:extLst>
        </xdr:cNvPr>
        <xdr:cNvPicPr>
          <a:picLocks noChangeAspect="1"/>
        </xdr:cNvPicPr>
      </xdr:nvPicPr>
      <xdr:blipFill>
        <a:blip xmlns:r="http://schemas.openxmlformats.org/officeDocument/2006/relationships" r:embed="rId3"/>
        <a:stretch>
          <a:fillRect/>
        </a:stretch>
      </xdr:blipFill>
      <xdr:spPr>
        <a:xfrm>
          <a:off x="5321302" y="1418695"/>
          <a:ext cx="3905148" cy="2259013"/>
        </a:xfrm>
        <a:prstGeom prst="rect">
          <a:avLst/>
        </a:prstGeom>
      </xdr:spPr>
    </xdr:pic>
    <xdr:clientData/>
  </xdr:twoCellAnchor>
  <xdr:twoCellAnchor editAs="oneCell">
    <xdr:from>
      <xdr:col>0</xdr:col>
      <xdr:colOff>122236</xdr:colOff>
      <xdr:row>22</xdr:row>
      <xdr:rowOff>39688</xdr:rowOff>
    </xdr:from>
    <xdr:to>
      <xdr:col>4</xdr:col>
      <xdr:colOff>305477</xdr:colOff>
      <xdr:row>33</xdr:row>
      <xdr:rowOff>160434</xdr:rowOff>
    </xdr:to>
    <xdr:pic>
      <xdr:nvPicPr>
        <xdr:cNvPr id="37" name="Picture 36">
          <a:extLst>
            <a:ext uri="{FF2B5EF4-FFF2-40B4-BE49-F238E27FC236}">
              <a16:creationId xmlns:a16="http://schemas.microsoft.com/office/drawing/2014/main" id="{E76B10E2-739E-4F57-B487-3B206FEA29A6}"/>
            </a:ext>
          </a:extLst>
        </xdr:cNvPr>
        <xdr:cNvPicPr>
          <a:picLocks noChangeAspect="1"/>
        </xdr:cNvPicPr>
      </xdr:nvPicPr>
      <xdr:blipFill>
        <a:blip xmlns:r="http://schemas.openxmlformats.org/officeDocument/2006/relationships" r:embed="rId4"/>
        <a:stretch>
          <a:fillRect/>
        </a:stretch>
      </xdr:blipFill>
      <xdr:spPr>
        <a:xfrm>
          <a:off x="122236" y="4114271"/>
          <a:ext cx="3649283" cy="2158038"/>
        </a:xfrm>
        <a:prstGeom prst="rect">
          <a:avLst/>
        </a:prstGeom>
      </xdr:spPr>
    </xdr:pic>
    <xdr:clientData/>
  </xdr:twoCellAnchor>
  <xdr:twoCellAnchor editAs="oneCell">
    <xdr:from>
      <xdr:col>5</xdr:col>
      <xdr:colOff>82549</xdr:colOff>
      <xdr:row>22</xdr:row>
      <xdr:rowOff>66146</xdr:rowOff>
    </xdr:from>
    <xdr:to>
      <xdr:col>10</xdr:col>
      <xdr:colOff>513198</xdr:colOff>
      <xdr:row>33</xdr:row>
      <xdr:rowOff>140327</xdr:rowOff>
    </xdr:to>
    <xdr:pic>
      <xdr:nvPicPr>
        <xdr:cNvPr id="38" name="Picture 37">
          <a:extLst>
            <a:ext uri="{FF2B5EF4-FFF2-40B4-BE49-F238E27FC236}">
              <a16:creationId xmlns:a16="http://schemas.microsoft.com/office/drawing/2014/main" id="{E04993C7-FB45-4532-A887-12340106D284}"/>
            </a:ext>
          </a:extLst>
        </xdr:cNvPr>
        <xdr:cNvPicPr>
          <a:picLocks noChangeAspect="1"/>
        </xdr:cNvPicPr>
      </xdr:nvPicPr>
      <xdr:blipFill>
        <a:blip xmlns:r="http://schemas.openxmlformats.org/officeDocument/2006/relationships" r:embed="rId5"/>
        <a:stretch>
          <a:fillRect/>
        </a:stretch>
      </xdr:blipFill>
      <xdr:spPr>
        <a:xfrm>
          <a:off x="5374216" y="4140729"/>
          <a:ext cx="3605649" cy="2111473"/>
        </a:xfrm>
        <a:prstGeom prst="rect">
          <a:avLst/>
        </a:prstGeom>
      </xdr:spPr>
    </xdr:pic>
    <xdr:clientData/>
  </xdr:twoCellAnchor>
  <xdr:twoCellAnchor editAs="oneCell">
    <xdr:from>
      <xdr:col>0</xdr:col>
      <xdr:colOff>0</xdr:colOff>
      <xdr:row>35</xdr:row>
      <xdr:rowOff>66146</xdr:rowOff>
    </xdr:from>
    <xdr:to>
      <xdr:col>4</xdr:col>
      <xdr:colOff>486921</xdr:colOff>
      <xdr:row>48</xdr:row>
      <xdr:rowOff>13229</xdr:rowOff>
    </xdr:to>
    <xdr:pic>
      <xdr:nvPicPr>
        <xdr:cNvPr id="39" name="Picture 38">
          <a:extLst>
            <a:ext uri="{FF2B5EF4-FFF2-40B4-BE49-F238E27FC236}">
              <a16:creationId xmlns:a16="http://schemas.microsoft.com/office/drawing/2014/main" id="{E7B72AB2-8291-4B7F-92C4-1A634538C07B}"/>
            </a:ext>
          </a:extLst>
        </xdr:cNvPr>
        <xdr:cNvPicPr>
          <a:picLocks noChangeAspect="1"/>
        </xdr:cNvPicPr>
      </xdr:nvPicPr>
      <xdr:blipFill>
        <a:blip xmlns:r="http://schemas.openxmlformats.org/officeDocument/2006/relationships" r:embed="rId6"/>
        <a:stretch>
          <a:fillRect/>
        </a:stretch>
      </xdr:blipFill>
      <xdr:spPr>
        <a:xfrm>
          <a:off x="0" y="6548438"/>
          <a:ext cx="3952963" cy="2354791"/>
        </a:xfrm>
        <a:prstGeom prst="rect">
          <a:avLst/>
        </a:prstGeom>
      </xdr:spPr>
    </xdr:pic>
    <xdr:clientData/>
  </xdr:twoCellAnchor>
  <xdr:twoCellAnchor editAs="oneCell">
    <xdr:from>
      <xdr:col>5</xdr:col>
      <xdr:colOff>129116</xdr:colOff>
      <xdr:row>35</xdr:row>
      <xdr:rowOff>49741</xdr:rowOff>
    </xdr:from>
    <xdr:to>
      <xdr:col>10</xdr:col>
      <xdr:colOff>214841</xdr:colOff>
      <xdr:row>47</xdr:row>
      <xdr:rowOff>176535</xdr:rowOff>
    </xdr:to>
    <xdr:pic>
      <xdr:nvPicPr>
        <xdr:cNvPr id="40" name="Picture 39">
          <a:extLst>
            <a:ext uri="{FF2B5EF4-FFF2-40B4-BE49-F238E27FC236}">
              <a16:creationId xmlns:a16="http://schemas.microsoft.com/office/drawing/2014/main" id="{34B8633A-D541-4750-8C12-D31303BEDD6B}"/>
            </a:ext>
          </a:extLst>
        </xdr:cNvPr>
        <xdr:cNvPicPr>
          <a:picLocks noChangeAspect="1"/>
        </xdr:cNvPicPr>
      </xdr:nvPicPr>
      <xdr:blipFill>
        <a:blip xmlns:r="http://schemas.openxmlformats.org/officeDocument/2006/relationships" r:embed="rId7"/>
        <a:stretch>
          <a:fillRect/>
        </a:stretch>
      </xdr:blipFill>
      <xdr:spPr>
        <a:xfrm>
          <a:off x="5420783" y="6532033"/>
          <a:ext cx="3260725" cy="2349294"/>
        </a:xfrm>
        <a:prstGeom prst="rect">
          <a:avLst/>
        </a:prstGeom>
      </xdr:spPr>
    </xdr:pic>
    <xdr:clientData/>
  </xdr:twoCellAnchor>
  <xdr:twoCellAnchor editAs="oneCell">
    <xdr:from>
      <xdr:col>0</xdr:col>
      <xdr:colOff>95779</xdr:colOff>
      <xdr:row>49</xdr:row>
      <xdr:rowOff>46038</xdr:rowOff>
    </xdr:from>
    <xdr:to>
      <xdr:col>4</xdr:col>
      <xdr:colOff>198437</xdr:colOff>
      <xdr:row>62</xdr:row>
      <xdr:rowOff>10719</xdr:rowOff>
    </xdr:to>
    <xdr:pic>
      <xdr:nvPicPr>
        <xdr:cNvPr id="41" name="Picture 40">
          <a:extLst>
            <a:ext uri="{FF2B5EF4-FFF2-40B4-BE49-F238E27FC236}">
              <a16:creationId xmlns:a16="http://schemas.microsoft.com/office/drawing/2014/main" id="{304F2711-FE60-44B2-8DD7-3BF04261C8E1}"/>
            </a:ext>
          </a:extLst>
        </xdr:cNvPr>
        <xdr:cNvPicPr>
          <a:picLocks noChangeAspect="1"/>
        </xdr:cNvPicPr>
      </xdr:nvPicPr>
      <xdr:blipFill>
        <a:blip xmlns:r="http://schemas.openxmlformats.org/officeDocument/2006/relationships" r:embed="rId8"/>
        <a:stretch>
          <a:fillRect/>
        </a:stretch>
      </xdr:blipFill>
      <xdr:spPr>
        <a:xfrm>
          <a:off x="95779" y="9121246"/>
          <a:ext cx="3568700" cy="2372390"/>
        </a:xfrm>
        <a:prstGeom prst="rect">
          <a:avLst/>
        </a:prstGeom>
      </xdr:spPr>
    </xdr:pic>
    <xdr:clientData/>
  </xdr:twoCellAnchor>
  <xdr:twoCellAnchor editAs="oneCell">
    <xdr:from>
      <xdr:col>5</xdr:col>
      <xdr:colOff>76200</xdr:colOff>
      <xdr:row>49</xdr:row>
      <xdr:rowOff>82551</xdr:rowOff>
    </xdr:from>
    <xdr:to>
      <xdr:col>10</xdr:col>
      <xdr:colOff>285046</xdr:colOff>
      <xdr:row>61</xdr:row>
      <xdr:rowOff>141893</xdr:rowOff>
    </xdr:to>
    <xdr:pic>
      <xdr:nvPicPr>
        <xdr:cNvPr id="42" name="Picture 41">
          <a:extLst>
            <a:ext uri="{FF2B5EF4-FFF2-40B4-BE49-F238E27FC236}">
              <a16:creationId xmlns:a16="http://schemas.microsoft.com/office/drawing/2014/main" id="{6B565290-B5E4-453C-974F-EA2FD47D3A9C}"/>
            </a:ext>
          </a:extLst>
        </xdr:cNvPr>
        <xdr:cNvPicPr>
          <a:picLocks noChangeAspect="1"/>
        </xdr:cNvPicPr>
      </xdr:nvPicPr>
      <xdr:blipFill>
        <a:blip xmlns:r="http://schemas.openxmlformats.org/officeDocument/2006/relationships" r:embed="rId9"/>
        <a:stretch>
          <a:fillRect/>
        </a:stretch>
      </xdr:blipFill>
      <xdr:spPr>
        <a:xfrm>
          <a:off x="5367867" y="9157759"/>
          <a:ext cx="3383846" cy="2281842"/>
        </a:xfrm>
        <a:prstGeom prst="rect">
          <a:avLst/>
        </a:prstGeom>
      </xdr:spPr>
    </xdr:pic>
    <xdr:clientData/>
  </xdr:twoCellAnchor>
  <xdr:twoCellAnchor editAs="oneCell">
    <xdr:from>
      <xdr:col>0</xdr:col>
      <xdr:colOff>76200</xdr:colOff>
      <xdr:row>63</xdr:row>
      <xdr:rowOff>86255</xdr:rowOff>
    </xdr:from>
    <xdr:to>
      <xdr:col>4</xdr:col>
      <xdr:colOff>271513</xdr:colOff>
      <xdr:row>75</xdr:row>
      <xdr:rowOff>16405</xdr:rowOff>
    </xdr:to>
    <xdr:pic>
      <xdr:nvPicPr>
        <xdr:cNvPr id="43" name="Picture 42">
          <a:extLst>
            <a:ext uri="{FF2B5EF4-FFF2-40B4-BE49-F238E27FC236}">
              <a16:creationId xmlns:a16="http://schemas.microsoft.com/office/drawing/2014/main" id="{98B2B653-D347-4A50-B9BC-9DA0DEE1CD2A}"/>
            </a:ext>
          </a:extLst>
        </xdr:cNvPr>
        <xdr:cNvPicPr>
          <a:picLocks noChangeAspect="1"/>
        </xdr:cNvPicPr>
      </xdr:nvPicPr>
      <xdr:blipFill>
        <a:blip xmlns:r="http://schemas.openxmlformats.org/officeDocument/2006/relationships" r:embed="rId10"/>
        <a:stretch>
          <a:fillRect/>
        </a:stretch>
      </xdr:blipFill>
      <xdr:spPr>
        <a:xfrm>
          <a:off x="76200" y="11754380"/>
          <a:ext cx="3661355" cy="2152650"/>
        </a:xfrm>
        <a:prstGeom prst="rect">
          <a:avLst/>
        </a:prstGeom>
      </xdr:spPr>
    </xdr:pic>
    <xdr:clientData/>
  </xdr:twoCellAnchor>
  <xdr:twoCellAnchor editAs="oneCell">
    <xdr:from>
      <xdr:col>5</xdr:col>
      <xdr:colOff>56090</xdr:colOff>
      <xdr:row>63</xdr:row>
      <xdr:rowOff>122238</xdr:rowOff>
    </xdr:from>
    <xdr:to>
      <xdr:col>10</xdr:col>
      <xdr:colOff>460404</xdr:colOff>
      <xdr:row>74</xdr:row>
      <xdr:rowOff>175154</xdr:rowOff>
    </xdr:to>
    <xdr:pic>
      <xdr:nvPicPr>
        <xdr:cNvPr id="44" name="Picture 43">
          <a:extLst>
            <a:ext uri="{FF2B5EF4-FFF2-40B4-BE49-F238E27FC236}">
              <a16:creationId xmlns:a16="http://schemas.microsoft.com/office/drawing/2014/main" id="{764D666A-3436-46B0-A85A-56FB75389665}"/>
            </a:ext>
          </a:extLst>
        </xdr:cNvPr>
        <xdr:cNvPicPr>
          <a:picLocks noChangeAspect="1"/>
        </xdr:cNvPicPr>
      </xdr:nvPicPr>
      <xdr:blipFill>
        <a:blip xmlns:r="http://schemas.openxmlformats.org/officeDocument/2006/relationships" r:embed="rId11"/>
        <a:stretch>
          <a:fillRect/>
        </a:stretch>
      </xdr:blipFill>
      <xdr:spPr>
        <a:xfrm>
          <a:off x="5347757" y="11790363"/>
          <a:ext cx="3579314" cy="2090208"/>
        </a:xfrm>
        <a:prstGeom prst="rect">
          <a:avLst/>
        </a:prstGeom>
      </xdr:spPr>
    </xdr:pic>
    <xdr:clientData/>
  </xdr:twoCellAnchor>
  <xdr:twoCellAnchor editAs="oneCell">
    <xdr:from>
      <xdr:col>0</xdr:col>
      <xdr:colOff>158750</xdr:colOff>
      <xdr:row>77</xdr:row>
      <xdr:rowOff>48075</xdr:rowOff>
    </xdr:from>
    <xdr:to>
      <xdr:col>4</xdr:col>
      <xdr:colOff>283333</xdr:colOff>
      <xdr:row>89</xdr:row>
      <xdr:rowOff>123383</xdr:rowOff>
    </xdr:to>
    <xdr:pic>
      <xdr:nvPicPr>
        <xdr:cNvPr id="45" name="Picture 44">
          <a:extLst>
            <a:ext uri="{FF2B5EF4-FFF2-40B4-BE49-F238E27FC236}">
              <a16:creationId xmlns:a16="http://schemas.microsoft.com/office/drawing/2014/main" id="{0DBB88BB-DE3B-4698-8A57-62AB6F1654DE}"/>
            </a:ext>
          </a:extLst>
        </xdr:cNvPr>
        <xdr:cNvPicPr>
          <a:picLocks noChangeAspect="1"/>
        </xdr:cNvPicPr>
      </xdr:nvPicPr>
      <xdr:blipFill>
        <a:blip xmlns:r="http://schemas.openxmlformats.org/officeDocument/2006/relationships" r:embed="rId12"/>
        <a:stretch>
          <a:fillRect/>
        </a:stretch>
      </xdr:blipFill>
      <xdr:spPr>
        <a:xfrm>
          <a:off x="158750" y="14309117"/>
          <a:ext cx="3590625" cy="2297808"/>
        </a:xfrm>
        <a:prstGeom prst="rect">
          <a:avLst/>
        </a:prstGeom>
      </xdr:spPr>
    </xdr:pic>
    <xdr:clientData/>
  </xdr:twoCellAnchor>
  <xdr:twoCellAnchor editAs="oneCell">
    <xdr:from>
      <xdr:col>5</xdr:col>
      <xdr:colOff>109008</xdr:colOff>
      <xdr:row>77</xdr:row>
      <xdr:rowOff>129116</xdr:rowOff>
    </xdr:from>
    <xdr:to>
      <xdr:col>10</xdr:col>
      <xdr:colOff>354184</xdr:colOff>
      <xdr:row>89</xdr:row>
      <xdr:rowOff>16971</xdr:rowOff>
    </xdr:to>
    <xdr:pic>
      <xdr:nvPicPr>
        <xdr:cNvPr id="46" name="Picture 45">
          <a:extLst>
            <a:ext uri="{FF2B5EF4-FFF2-40B4-BE49-F238E27FC236}">
              <a16:creationId xmlns:a16="http://schemas.microsoft.com/office/drawing/2014/main" id="{261FDB98-5598-48C8-8F07-0DF179044197}"/>
            </a:ext>
          </a:extLst>
        </xdr:cNvPr>
        <xdr:cNvPicPr>
          <a:picLocks noChangeAspect="1"/>
        </xdr:cNvPicPr>
      </xdr:nvPicPr>
      <xdr:blipFill>
        <a:blip xmlns:r="http://schemas.openxmlformats.org/officeDocument/2006/relationships" r:embed="rId13"/>
        <a:stretch>
          <a:fillRect/>
        </a:stretch>
      </xdr:blipFill>
      <xdr:spPr>
        <a:xfrm>
          <a:off x="5400675" y="14390158"/>
          <a:ext cx="3420176" cy="2110355"/>
        </a:xfrm>
        <a:prstGeom prst="rect">
          <a:avLst/>
        </a:prstGeom>
      </xdr:spPr>
    </xdr:pic>
    <xdr:clientData/>
  </xdr:twoCellAnchor>
  <xdr:twoCellAnchor editAs="oneCell">
    <xdr:from>
      <xdr:col>0</xdr:col>
      <xdr:colOff>95781</xdr:colOff>
      <xdr:row>91</xdr:row>
      <xdr:rowOff>82550</xdr:rowOff>
    </xdr:from>
    <xdr:to>
      <xdr:col>3</xdr:col>
      <xdr:colOff>1209994</xdr:colOff>
      <xdr:row>103</xdr:row>
      <xdr:rowOff>79375</xdr:rowOff>
    </xdr:to>
    <xdr:pic>
      <xdr:nvPicPr>
        <xdr:cNvPr id="48" name="Picture 47">
          <a:extLst>
            <a:ext uri="{FF2B5EF4-FFF2-40B4-BE49-F238E27FC236}">
              <a16:creationId xmlns:a16="http://schemas.microsoft.com/office/drawing/2014/main" id="{9A3AE031-362D-44F2-A1CA-5E5E6D48798B}"/>
            </a:ext>
          </a:extLst>
        </xdr:cNvPr>
        <xdr:cNvPicPr>
          <a:picLocks noChangeAspect="1"/>
        </xdr:cNvPicPr>
      </xdr:nvPicPr>
      <xdr:blipFill>
        <a:blip xmlns:r="http://schemas.openxmlformats.org/officeDocument/2006/relationships" r:embed="rId14"/>
        <a:stretch>
          <a:fillRect/>
        </a:stretch>
      </xdr:blipFill>
      <xdr:spPr>
        <a:xfrm>
          <a:off x="95781" y="16936508"/>
          <a:ext cx="3336713" cy="2219325"/>
        </a:xfrm>
        <a:prstGeom prst="rect">
          <a:avLst/>
        </a:prstGeom>
      </xdr:spPr>
    </xdr:pic>
    <xdr:clientData/>
  </xdr:twoCellAnchor>
  <xdr:twoCellAnchor editAs="oneCell">
    <xdr:from>
      <xdr:col>5</xdr:col>
      <xdr:colOff>0</xdr:colOff>
      <xdr:row>91</xdr:row>
      <xdr:rowOff>39688</xdr:rowOff>
    </xdr:from>
    <xdr:to>
      <xdr:col>10</xdr:col>
      <xdr:colOff>530261</xdr:colOff>
      <xdr:row>103</xdr:row>
      <xdr:rowOff>79376</xdr:rowOff>
    </xdr:to>
    <xdr:pic>
      <xdr:nvPicPr>
        <xdr:cNvPr id="54" name="Picture 53">
          <a:extLst>
            <a:ext uri="{FF2B5EF4-FFF2-40B4-BE49-F238E27FC236}">
              <a16:creationId xmlns:a16="http://schemas.microsoft.com/office/drawing/2014/main" id="{97BF3947-271C-4DC2-9EEF-1ECAE1F1DD9C}"/>
            </a:ext>
          </a:extLst>
        </xdr:cNvPr>
        <xdr:cNvPicPr>
          <a:picLocks noChangeAspect="1"/>
        </xdr:cNvPicPr>
      </xdr:nvPicPr>
      <xdr:blipFill>
        <a:blip xmlns:r="http://schemas.openxmlformats.org/officeDocument/2006/relationships" r:embed="rId15"/>
        <a:stretch>
          <a:fillRect/>
        </a:stretch>
      </xdr:blipFill>
      <xdr:spPr>
        <a:xfrm>
          <a:off x="5291667" y="16893646"/>
          <a:ext cx="3705261" cy="2262188"/>
        </a:xfrm>
        <a:prstGeom prst="rect">
          <a:avLst/>
        </a:prstGeom>
      </xdr:spPr>
    </xdr:pic>
    <xdr:clientData/>
  </xdr:twoCellAnchor>
  <xdr:twoCellAnchor editAs="oneCell">
    <xdr:from>
      <xdr:col>0</xdr:col>
      <xdr:colOff>42862</xdr:colOff>
      <xdr:row>105</xdr:row>
      <xdr:rowOff>62970</xdr:rowOff>
    </xdr:from>
    <xdr:to>
      <xdr:col>4</xdr:col>
      <xdr:colOff>338903</xdr:colOff>
      <xdr:row>117</xdr:row>
      <xdr:rowOff>42862</xdr:rowOff>
    </xdr:to>
    <xdr:pic>
      <xdr:nvPicPr>
        <xdr:cNvPr id="59" name="Picture 58">
          <a:extLst>
            <a:ext uri="{FF2B5EF4-FFF2-40B4-BE49-F238E27FC236}">
              <a16:creationId xmlns:a16="http://schemas.microsoft.com/office/drawing/2014/main" id="{744AC3ED-1FB1-4F6F-B340-FF546D94F0FD}"/>
            </a:ext>
          </a:extLst>
        </xdr:cNvPr>
        <xdr:cNvPicPr>
          <a:picLocks noChangeAspect="1"/>
        </xdr:cNvPicPr>
      </xdr:nvPicPr>
      <xdr:blipFill>
        <a:blip xmlns:r="http://schemas.openxmlformats.org/officeDocument/2006/relationships" r:embed="rId16"/>
        <a:stretch>
          <a:fillRect/>
        </a:stretch>
      </xdr:blipFill>
      <xdr:spPr>
        <a:xfrm>
          <a:off x="42862" y="19509845"/>
          <a:ext cx="3762083" cy="2202392"/>
        </a:xfrm>
        <a:prstGeom prst="rect">
          <a:avLst/>
        </a:prstGeom>
      </xdr:spPr>
    </xdr:pic>
    <xdr:clientData/>
  </xdr:twoCellAnchor>
  <xdr:twoCellAnchor editAs="oneCell">
    <xdr:from>
      <xdr:col>5</xdr:col>
      <xdr:colOff>49742</xdr:colOff>
      <xdr:row>105</xdr:row>
      <xdr:rowOff>122237</xdr:rowOff>
    </xdr:from>
    <xdr:to>
      <xdr:col>10</xdr:col>
      <xdr:colOff>423333</xdr:colOff>
      <xdr:row>117</xdr:row>
      <xdr:rowOff>165527</xdr:rowOff>
    </xdr:to>
    <xdr:pic>
      <xdr:nvPicPr>
        <xdr:cNvPr id="61" name="Picture 60">
          <a:extLst>
            <a:ext uri="{FF2B5EF4-FFF2-40B4-BE49-F238E27FC236}">
              <a16:creationId xmlns:a16="http://schemas.microsoft.com/office/drawing/2014/main" id="{81F79FC9-680E-4673-9A90-F1B06BDC5206}"/>
            </a:ext>
          </a:extLst>
        </xdr:cNvPr>
        <xdr:cNvPicPr>
          <a:picLocks noChangeAspect="1"/>
        </xdr:cNvPicPr>
      </xdr:nvPicPr>
      <xdr:blipFill>
        <a:blip xmlns:r="http://schemas.openxmlformats.org/officeDocument/2006/relationships" r:embed="rId17"/>
        <a:stretch>
          <a:fillRect/>
        </a:stretch>
      </xdr:blipFill>
      <xdr:spPr>
        <a:xfrm>
          <a:off x="5341409" y="19569112"/>
          <a:ext cx="3548591" cy="2265790"/>
        </a:xfrm>
        <a:prstGeom prst="rect">
          <a:avLst/>
        </a:prstGeom>
      </xdr:spPr>
    </xdr:pic>
    <xdr:clientData/>
  </xdr:twoCellAnchor>
  <xdr:twoCellAnchor editAs="oneCell">
    <xdr:from>
      <xdr:col>0</xdr:col>
      <xdr:colOff>69322</xdr:colOff>
      <xdr:row>119</xdr:row>
      <xdr:rowOff>82549</xdr:rowOff>
    </xdr:from>
    <xdr:to>
      <xdr:col>4</xdr:col>
      <xdr:colOff>260390</xdr:colOff>
      <xdr:row>131</xdr:row>
      <xdr:rowOff>103183</xdr:rowOff>
    </xdr:to>
    <xdr:pic>
      <xdr:nvPicPr>
        <xdr:cNvPr id="64" name="Picture 63">
          <a:extLst>
            <a:ext uri="{FF2B5EF4-FFF2-40B4-BE49-F238E27FC236}">
              <a16:creationId xmlns:a16="http://schemas.microsoft.com/office/drawing/2014/main" id="{FA128B35-AC70-4FEF-B94C-11296070BB26}"/>
            </a:ext>
          </a:extLst>
        </xdr:cNvPr>
        <xdr:cNvPicPr>
          <a:picLocks noChangeAspect="1"/>
        </xdr:cNvPicPr>
      </xdr:nvPicPr>
      <xdr:blipFill>
        <a:blip xmlns:r="http://schemas.openxmlformats.org/officeDocument/2006/relationships" r:embed="rId18"/>
        <a:stretch>
          <a:fillRect/>
        </a:stretch>
      </xdr:blipFill>
      <xdr:spPr>
        <a:xfrm>
          <a:off x="69322" y="22122341"/>
          <a:ext cx="3657110" cy="2243134"/>
        </a:xfrm>
        <a:prstGeom prst="rect">
          <a:avLst/>
        </a:prstGeom>
      </xdr:spPr>
    </xdr:pic>
    <xdr:clientData/>
  </xdr:twoCellAnchor>
  <xdr:twoCellAnchor editAs="oneCell">
    <xdr:from>
      <xdr:col>5</xdr:col>
      <xdr:colOff>79375</xdr:colOff>
      <xdr:row>119</xdr:row>
      <xdr:rowOff>119062</xdr:rowOff>
    </xdr:from>
    <xdr:to>
      <xdr:col>10</xdr:col>
      <xdr:colOff>520054</xdr:colOff>
      <xdr:row>132</xdr:row>
      <xdr:rowOff>26742</xdr:rowOff>
    </xdr:to>
    <xdr:pic>
      <xdr:nvPicPr>
        <xdr:cNvPr id="65" name="Picture 64">
          <a:extLst>
            <a:ext uri="{FF2B5EF4-FFF2-40B4-BE49-F238E27FC236}">
              <a16:creationId xmlns:a16="http://schemas.microsoft.com/office/drawing/2014/main" id="{B2718A2D-0525-42D6-B49D-71BD53AA0108}"/>
            </a:ext>
          </a:extLst>
        </xdr:cNvPr>
        <xdr:cNvPicPr>
          <a:picLocks noChangeAspect="1"/>
        </xdr:cNvPicPr>
      </xdr:nvPicPr>
      <xdr:blipFill>
        <a:blip xmlns:r="http://schemas.openxmlformats.org/officeDocument/2006/relationships" r:embed="rId19"/>
        <a:stretch>
          <a:fillRect/>
        </a:stretch>
      </xdr:blipFill>
      <xdr:spPr>
        <a:xfrm>
          <a:off x="5371042" y="22158854"/>
          <a:ext cx="3615679" cy="2315388"/>
        </a:xfrm>
        <a:prstGeom prst="rect">
          <a:avLst/>
        </a:prstGeom>
      </xdr:spPr>
    </xdr:pic>
    <xdr:clientData/>
  </xdr:twoCellAnchor>
  <xdr:twoCellAnchor editAs="oneCell">
    <xdr:from>
      <xdr:col>0</xdr:col>
      <xdr:colOff>26459</xdr:colOff>
      <xdr:row>133</xdr:row>
      <xdr:rowOff>79375</xdr:rowOff>
    </xdr:from>
    <xdr:to>
      <xdr:col>4</xdr:col>
      <xdr:colOff>47178</xdr:colOff>
      <xdr:row>145</xdr:row>
      <xdr:rowOff>91057</xdr:rowOff>
    </xdr:to>
    <xdr:pic>
      <xdr:nvPicPr>
        <xdr:cNvPr id="66" name="Picture 65">
          <a:extLst>
            <a:ext uri="{FF2B5EF4-FFF2-40B4-BE49-F238E27FC236}">
              <a16:creationId xmlns:a16="http://schemas.microsoft.com/office/drawing/2014/main" id="{2F0A9182-9F92-499A-A362-3500BF7CBFF6}"/>
            </a:ext>
          </a:extLst>
        </xdr:cNvPr>
        <xdr:cNvPicPr>
          <a:picLocks noChangeAspect="1"/>
        </xdr:cNvPicPr>
      </xdr:nvPicPr>
      <xdr:blipFill>
        <a:blip xmlns:r="http://schemas.openxmlformats.org/officeDocument/2006/relationships" r:embed="rId20"/>
        <a:stretch>
          <a:fillRect/>
        </a:stretch>
      </xdr:blipFill>
      <xdr:spPr>
        <a:xfrm>
          <a:off x="26459" y="24712083"/>
          <a:ext cx="3486761" cy="223418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161925</xdr:colOff>
      <xdr:row>0</xdr:row>
      <xdr:rowOff>85725</xdr:rowOff>
    </xdr:from>
    <xdr:to>
      <xdr:col>2</xdr:col>
      <xdr:colOff>504825</xdr:colOff>
      <xdr:row>3</xdr:row>
      <xdr:rowOff>180975</xdr:rowOff>
    </xdr:to>
    <xdr:pic>
      <xdr:nvPicPr>
        <xdr:cNvPr id="2" name="Picture 1" descr="Association for Financial Markets in Europe (AFME)">
          <a:extLst>
            <a:ext uri="{FF2B5EF4-FFF2-40B4-BE49-F238E27FC236}">
              <a16:creationId xmlns:a16="http://schemas.microsoft.com/office/drawing/2014/main" id="{284B2D63-F5AA-4EF9-B27B-985D8C1691E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1925" y="85725"/>
          <a:ext cx="1704975" cy="666750"/>
        </a:xfrm>
        <a:prstGeom prst="rect">
          <a:avLst/>
        </a:prstGeom>
        <a:noFill/>
      </xdr:spPr>
    </xdr:pic>
    <xdr:clientData/>
  </xdr:twoCellAnchor>
  <xdr:twoCellAnchor editAs="oneCell">
    <xdr:from>
      <xdr:col>0</xdr:col>
      <xdr:colOff>25587</xdr:colOff>
      <xdr:row>7</xdr:row>
      <xdr:rowOff>8030</xdr:rowOff>
    </xdr:from>
    <xdr:to>
      <xdr:col>4</xdr:col>
      <xdr:colOff>204335</xdr:colOff>
      <xdr:row>20</xdr:row>
      <xdr:rowOff>100853</xdr:rowOff>
    </xdr:to>
    <xdr:pic>
      <xdr:nvPicPr>
        <xdr:cNvPr id="9" name="Picture 8">
          <a:extLst>
            <a:ext uri="{FF2B5EF4-FFF2-40B4-BE49-F238E27FC236}">
              <a16:creationId xmlns:a16="http://schemas.microsoft.com/office/drawing/2014/main" id="{626937DE-BBB3-411C-86D1-AC06BCB924F4}"/>
            </a:ext>
          </a:extLst>
        </xdr:cNvPr>
        <xdr:cNvPicPr>
          <a:picLocks noChangeAspect="1"/>
        </xdr:cNvPicPr>
      </xdr:nvPicPr>
      <xdr:blipFill>
        <a:blip xmlns:r="http://schemas.openxmlformats.org/officeDocument/2006/relationships" r:embed="rId2"/>
        <a:stretch>
          <a:fillRect/>
        </a:stretch>
      </xdr:blipFill>
      <xdr:spPr>
        <a:xfrm>
          <a:off x="25587" y="1263089"/>
          <a:ext cx="3652572" cy="2423646"/>
        </a:xfrm>
        <a:prstGeom prst="rect">
          <a:avLst/>
        </a:prstGeom>
      </xdr:spPr>
    </xdr:pic>
    <xdr:clientData/>
  </xdr:twoCellAnchor>
  <xdr:twoCellAnchor editAs="oneCell">
    <xdr:from>
      <xdr:col>4</xdr:col>
      <xdr:colOff>1636058</xdr:colOff>
      <xdr:row>6</xdr:row>
      <xdr:rowOff>134470</xdr:rowOff>
    </xdr:from>
    <xdr:to>
      <xdr:col>10</xdr:col>
      <xdr:colOff>348250</xdr:colOff>
      <xdr:row>20</xdr:row>
      <xdr:rowOff>156882</xdr:rowOff>
    </xdr:to>
    <xdr:pic>
      <xdr:nvPicPr>
        <xdr:cNvPr id="10" name="Picture 9">
          <a:extLst>
            <a:ext uri="{FF2B5EF4-FFF2-40B4-BE49-F238E27FC236}">
              <a16:creationId xmlns:a16="http://schemas.microsoft.com/office/drawing/2014/main" id="{702F1B8C-1BAB-4CAC-9B10-836A7DCE6BAE}"/>
            </a:ext>
          </a:extLst>
        </xdr:cNvPr>
        <xdr:cNvPicPr>
          <a:picLocks noChangeAspect="1"/>
        </xdr:cNvPicPr>
      </xdr:nvPicPr>
      <xdr:blipFill>
        <a:blip xmlns:r="http://schemas.openxmlformats.org/officeDocument/2006/relationships" r:embed="rId3"/>
        <a:stretch>
          <a:fillRect/>
        </a:stretch>
      </xdr:blipFill>
      <xdr:spPr>
        <a:xfrm>
          <a:off x="5109882" y="1210235"/>
          <a:ext cx="3732427" cy="2532529"/>
        </a:xfrm>
        <a:prstGeom prst="rect">
          <a:avLst/>
        </a:prstGeom>
      </xdr:spPr>
    </xdr:pic>
    <xdr:clientData/>
  </xdr:twoCellAnchor>
  <xdr:twoCellAnchor editAs="oneCell">
    <xdr:from>
      <xdr:col>0</xdr:col>
      <xdr:colOff>25587</xdr:colOff>
      <xdr:row>21</xdr:row>
      <xdr:rowOff>160058</xdr:rowOff>
    </xdr:from>
    <xdr:to>
      <xdr:col>4</xdr:col>
      <xdr:colOff>268151</xdr:colOff>
      <xdr:row>34</xdr:row>
      <xdr:rowOff>112059</xdr:rowOff>
    </xdr:to>
    <xdr:pic>
      <xdr:nvPicPr>
        <xdr:cNvPr id="11" name="Picture 10">
          <a:extLst>
            <a:ext uri="{FF2B5EF4-FFF2-40B4-BE49-F238E27FC236}">
              <a16:creationId xmlns:a16="http://schemas.microsoft.com/office/drawing/2014/main" id="{BCA59B93-CDFC-4B04-B8AD-D9A826F5CEA8}"/>
            </a:ext>
          </a:extLst>
        </xdr:cNvPr>
        <xdr:cNvPicPr>
          <a:picLocks noChangeAspect="1"/>
        </xdr:cNvPicPr>
      </xdr:nvPicPr>
      <xdr:blipFill>
        <a:blip xmlns:r="http://schemas.openxmlformats.org/officeDocument/2006/relationships" r:embed="rId4"/>
        <a:stretch>
          <a:fillRect/>
        </a:stretch>
      </xdr:blipFill>
      <xdr:spPr>
        <a:xfrm>
          <a:off x="25587" y="3925234"/>
          <a:ext cx="3716388" cy="2282825"/>
        </a:xfrm>
        <a:prstGeom prst="rect">
          <a:avLst/>
        </a:prstGeom>
      </xdr:spPr>
    </xdr:pic>
    <xdr:clientData/>
  </xdr:twoCellAnchor>
  <xdr:twoCellAnchor editAs="oneCell">
    <xdr:from>
      <xdr:col>5</xdr:col>
      <xdr:colOff>56030</xdr:colOff>
      <xdr:row>21</xdr:row>
      <xdr:rowOff>168088</xdr:rowOff>
    </xdr:from>
    <xdr:to>
      <xdr:col>10</xdr:col>
      <xdr:colOff>376890</xdr:colOff>
      <xdr:row>35</xdr:row>
      <xdr:rowOff>36553</xdr:rowOff>
    </xdr:to>
    <xdr:pic>
      <xdr:nvPicPr>
        <xdr:cNvPr id="12" name="Picture 11">
          <a:extLst>
            <a:ext uri="{FF2B5EF4-FFF2-40B4-BE49-F238E27FC236}">
              <a16:creationId xmlns:a16="http://schemas.microsoft.com/office/drawing/2014/main" id="{41B49C54-160B-414E-BDD4-A724F70A869E}"/>
            </a:ext>
          </a:extLst>
        </xdr:cNvPr>
        <xdr:cNvPicPr>
          <a:picLocks noChangeAspect="1"/>
        </xdr:cNvPicPr>
      </xdr:nvPicPr>
      <xdr:blipFill>
        <a:blip xmlns:r="http://schemas.openxmlformats.org/officeDocument/2006/relationships" r:embed="rId5"/>
        <a:stretch>
          <a:fillRect/>
        </a:stretch>
      </xdr:blipFill>
      <xdr:spPr>
        <a:xfrm>
          <a:off x="5356412" y="3933264"/>
          <a:ext cx="3514537" cy="2378583"/>
        </a:xfrm>
        <a:prstGeom prst="rect">
          <a:avLst/>
        </a:prstGeom>
      </xdr:spPr>
    </xdr:pic>
    <xdr:clientData/>
  </xdr:twoCellAnchor>
  <xdr:twoCellAnchor editAs="oneCell">
    <xdr:from>
      <xdr:col>0</xdr:col>
      <xdr:colOff>78441</xdr:colOff>
      <xdr:row>36</xdr:row>
      <xdr:rowOff>47998</xdr:rowOff>
    </xdr:from>
    <xdr:to>
      <xdr:col>4</xdr:col>
      <xdr:colOff>350515</xdr:colOff>
      <xdr:row>48</xdr:row>
      <xdr:rowOff>168088</xdr:rowOff>
    </xdr:to>
    <xdr:pic>
      <xdr:nvPicPr>
        <xdr:cNvPr id="13" name="Picture 12">
          <a:extLst>
            <a:ext uri="{FF2B5EF4-FFF2-40B4-BE49-F238E27FC236}">
              <a16:creationId xmlns:a16="http://schemas.microsoft.com/office/drawing/2014/main" id="{8204A590-F29A-4BA0-B3FA-0E2BC38FF0BD}"/>
            </a:ext>
          </a:extLst>
        </xdr:cNvPr>
        <xdr:cNvPicPr>
          <a:picLocks noChangeAspect="1"/>
        </xdr:cNvPicPr>
      </xdr:nvPicPr>
      <xdr:blipFill>
        <a:blip xmlns:r="http://schemas.openxmlformats.org/officeDocument/2006/relationships" r:embed="rId6"/>
        <a:stretch>
          <a:fillRect/>
        </a:stretch>
      </xdr:blipFill>
      <xdr:spPr>
        <a:xfrm>
          <a:off x="78441" y="6502586"/>
          <a:ext cx="3745898" cy="2271620"/>
        </a:xfrm>
        <a:prstGeom prst="rect">
          <a:avLst/>
        </a:prstGeom>
      </xdr:spPr>
    </xdr:pic>
    <xdr:clientData/>
  </xdr:twoCellAnchor>
  <xdr:twoCellAnchor editAs="oneCell">
    <xdr:from>
      <xdr:col>5</xdr:col>
      <xdr:colOff>56030</xdr:colOff>
      <xdr:row>36</xdr:row>
      <xdr:rowOff>56029</xdr:rowOff>
    </xdr:from>
    <xdr:to>
      <xdr:col>10</xdr:col>
      <xdr:colOff>272276</xdr:colOff>
      <xdr:row>48</xdr:row>
      <xdr:rowOff>142342</xdr:rowOff>
    </xdr:to>
    <xdr:pic>
      <xdr:nvPicPr>
        <xdr:cNvPr id="14" name="Picture 13">
          <a:extLst>
            <a:ext uri="{FF2B5EF4-FFF2-40B4-BE49-F238E27FC236}">
              <a16:creationId xmlns:a16="http://schemas.microsoft.com/office/drawing/2014/main" id="{334952C0-602D-419B-BA3E-9FB0B0E246B6}"/>
            </a:ext>
          </a:extLst>
        </xdr:cNvPr>
        <xdr:cNvPicPr>
          <a:picLocks noChangeAspect="1"/>
        </xdr:cNvPicPr>
      </xdr:nvPicPr>
      <xdr:blipFill>
        <a:blip xmlns:r="http://schemas.openxmlformats.org/officeDocument/2006/relationships" r:embed="rId7"/>
        <a:stretch>
          <a:fillRect/>
        </a:stretch>
      </xdr:blipFill>
      <xdr:spPr>
        <a:xfrm>
          <a:off x="5356412" y="6510617"/>
          <a:ext cx="3409923" cy="22378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390525</xdr:colOff>
      <xdr:row>4</xdr:row>
      <xdr:rowOff>57150</xdr:rowOff>
    </xdr:to>
    <xdr:pic>
      <xdr:nvPicPr>
        <xdr:cNvPr id="2" name="Picture 1" descr="Association for Financial Markets in Europe (AFM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704975" cy="6667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390525</xdr:colOff>
      <xdr:row>4</xdr:row>
      <xdr:rowOff>57150</xdr:rowOff>
    </xdr:to>
    <xdr:pic>
      <xdr:nvPicPr>
        <xdr:cNvPr id="2" name="Picture 1" descr="Association for Financial Markets in Europe (AFME)">
          <a:extLst>
            <a:ext uri="{FF2B5EF4-FFF2-40B4-BE49-F238E27FC236}">
              <a16:creationId xmlns:a16="http://schemas.microsoft.com/office/drawing/2014/main" id="{E260FF4B-A9B1-4A0D-BC43-0371151496C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704975" cy="6667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2</xdr:col>
      <xdr:colOff>466725</xdr:colOff>
      <xdr:row>3</xdr:row>
      <xdr:rowOff>133350</xdr:rowOff>
    </xdr:to>
    <xdr:pic>
      <xdr:nvPicPr>
        <xdr:cNvPr id="2" name="Picture 1" descr="Association for Financial Markets in Europe (AFM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38100"/>
          <a:ext cx="1704975" cy="6667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2</xdr:col>
      <xdr:colOff>466725</xdr:colOff>
      <xdr:row>3</xdr:row>
      <xdr:rowOff>133350</xdr:rowOff>
    </xdr:to>
    <xdr:pic>
      <xdr:nvPicPr>
        <xdr:cNvPr id="2" name="Picture 1" descr="Association for Financial Markets in Europe (AFME)">
          <a:extLst>
            <a:ext uri="{FF2B5EF4-FFF2-40B4-BE49-F238E27FC236}">
              <a16:creationId xmlns:a16="http://schemas.microsoft.com/office/drawing/2014/main" id="{ADE3627F-85DD-4372-AC31-0B5EBE75402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38100"/>
          <a:ext cx="1704975" cy="66675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2</xdr:col>
      <xdr:colOff>466725</xdr:colOff>
      <xdr:row>3</xdr:row>
      <xdr:rowOff>133350</xdr:rowOff>
    </xdr:to>
    <xdr:pic>
      <xdr:nvPicPr>
        <xdr:cNvPr id="2" name="Picture 1" descr="Association for Financial Markets in Europe (AFME)">
          <a:extLst>
            <a:ext uri="{FF2B5EF4-FFF2-40B4-BE49-F238E27FC236}">
              <a16:creationId xmlns:a16="http://schemas.microsoft.com/office/drawing/2014/main" id="{C8F2CA62-9DEB-449B-95E0-83E6F401E32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38100"/>
          <a:ext cx="1704975" cy="66675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2</xdr:col>
      <xdr:colOff>533400</xdr:colOff>
      <xdr:row>3</xdr:row>
      <xdr:rowOff>133350</xdr:rowOff>
    </xdr:to>
    <xdr:pic>
      <xdr:nvPicPr>
        <xdr:cNvPr id="2" name="Picture 1" descr="Association for Financial Markets in Europe (AFM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38100"/>
          <a:ext cx="1704975" cy="6667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371475</xdr:colOff>
      <xdr:row>0</xdr:row>
      <xdr:rowOff>133350</xdr:rowOff>
    </xdr:from>
    <xdr:to>
      <xdr:col>7</xdr:col>
      <xdr:colOff>857250</xdr:colOff>
      <xdr:row>4</xdr:row>
      <xdr:rowOff>38100</xdr:rowOff>
    </xdr:to>
    <xdr:pic>
      <xdr:nvPicPr>
        <xdr:cNvPr id="2" name="Picture 1" descr="Association for Financial Markets in Europe (AFM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8075" y="133350"/>
          <a:ext cx="1704975" cy="66675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190500</xdr:colOff>
      <xdr:row>0</xdr:row>
      <xdr:rowOff>76200</xdr:rowOff>
    </xdr:from>
    <xdr:to>
      <xdr:col>3</xdr:col>
      <xdr:colOff>66675</xdr:colOff>
      <xdr:row>3</xdr:row>
      <xdr:rowOff>171450</xdr:rowOff>
    </xdr:to>
    <xdr:pic>
      <xdr:nvPicPr>
        <xdr:cNvPr id="2" name="Picture 1" descr="Association for Financial Markets in Europe (AFM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0" y="76200"/>
          <a:ext cx="1704975" cy="6667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im_trepp@trepp.com" TargetMode="External"/><Relationship Id="rId13" Type="http://schemas.openxmlformats.org/officeDocument/2006/relationships/drawing" Target="../drawings/drawing1.xml"/><Relationship Id="rId3" Type="http://schemas.openxmlformats.org/officeDocument/2006/relationships/hyperlink" Target="mailto:kim_trepp@trepp.com" TargetMode="External"/><Relationship Id="rId7" Type="http://schemas.openxmlformats.org/officeDocument/2006/relationships/hyperlink" Target="mailto:msampson1@bloomberg.net" TargetMode="External"/><Relationship Id="rId12" Type="http://schemas.openxmlformats.org/officeDocument/2006/relationships/printerSettings" Target="../printerSettings/printerSettings1.bin"/><Relationship Id="rId2" Type="http://schemas.openxmlformats.org/officeDocument/2006/relationships/hyperlink" Target="mailto:kim_trepp@trepp.com" TargetMode="External"/><Relationship Id="rId1" Type="http://schemas.openxmlformats.org/officeDocument/2006/relationships/hyperlink" Target="mailto:nathan.kirk@markit.com" TargetMode="External"/><Relationship Id="rId6" Type="http://schemas.openxmlformats.org/officeDocument/2006/relationships/hyperlink" Target="mailto:julia.tung@moodys.com" TargetMode="External"/><Relationship Id="rId11" Type="http://schemas.openxmlformats.org/officeDocument/2006/relationships/hyperlink" Target="mailto:kim_trepp@trepp.com" TargetMode="External"/><Relationship Id="rId5" Type="http://schemas.openxmlformats.org/officeDocument/2006/relationships/hyperlink" Target="mailto:msampson1@bloomberg.net" TargetMode="External"/><Relationship Id="rId10" Type="http://schemas.openxmlformats.org/officeDocument/2006/relationships/hyperlink" Target="mailto:kim_trepp@trepp.com" TargetMode="External"/><Relationship Id="rId4" Type="http://schemas.openxmlformats.org/officeDocument/2006/relationships/hyperlink" Target="mailto:Kaivalya.Vishnu@fitchratings.com" TargetMode="External"/><Relationship Id="rId9" Type="http://schemas.openxmlformats.org/officeDocument/2006/relationships/hyperlink" Target="mailto:kim_trepp@trepp.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51"/>
  <sheetViews>
    <sheetView zoomScale="90" zoomScaleNormal="90" workbookViewId="0">
      <selection activeCell="B5" sqref="B5"/>
    </sheetView>
  </sheetViews>
  <sheetFormatPr defaultColWidth="0" defaultRowHeight="12.75" x14ac:dyDescent="0.2"/>
  <cols>
    <col min="1" max="1" width="92.5703125" style="8" bestFit="1" customWidth="1"/>
    <col min="2" max="2" width="17" style="8" bestFit="1" customWidth="1"/>
    <col min="3" max="3" width="53.7109375" style="8" hidden="1" customWidth="1"/>
    <col min="4" max="4" width="13.28515625" style="8" hidden="1" customWidth="1"/>
    <col min="5" max="254" width="9.140625" style="8" hidden="1" customWidth="1"/>
    <col min="255" max="255" width="9.140625" style="9" hidden="1" customWidth="1"/>
    <col min="256" max="16384" width="5.140625" style="9" hidden="1"/>
  </cols>
  <sheetData>
    <row r="1" spans="1:254" s="8" customFormat="1" ht="45.75" customHeight="1" x14ac:dyDescent="0.35">
      <c r="A1" s="47" t="s">
        <v>65</v>
      </c>
      <c r="B1" s="47"/>
    </row>
    <row r="2" spans="1:254" ht="25.5" x14ac:dyDescent="0.2">
      <c r="A2" s="45" t="s">
        <v>222</v>
      </c>
      <c r="B2" s="45"/>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row>
    <row r="3" spans="1:254" ht="14.25" x14ac:dyDescent="0.2">
      <c r="A3" s="11"/>
      <c r="B3" s="7" t="s">
        <v>0</v>
      </c>
    </row>
    <row r="4" spans="1:254" ht="14.25" x14ac:dyDescent="0.2">
      <c r="A4" s="29" t="s">
        <v>1</v>
      </c>
      <c r="B4" s="12"/>
      <c r="C4" s="13"/>
    </row>
    <row r="5" spans="1:254" ht="15" x14ac:dyDescent="0.2">
      <c r="A5" s="35" t="s">
        <v>75</v>
      </c>
      <c r="B5" s="28">
        <v>1</v>
      </c>
      <c r="D5" s="14"/>
      <c r="E5" s="14"/>
      <c r="F5" s="15"/>
      <c r="G5" s="15"/>
      <c r="H5" s="15"/>
    </row>
    <row r="6" spans="1:254" ht="15" x14ac:dyDescent="0.2">
      <c r="A6" s="35" t="s">
        <v>76</v>
      </c>
      <c r="B6" s="28">
        <v>2</v>
      </c>
      <c r="D6" s="14"/>
      <c r="E6" s="14"/>
      <c r="F6" s="15"/>
      <c r="G6" s="15"/>
      <c r="H6" s="15"/>
    </row>
    <row r="7" spans="1:254" ht="15" x14ac:dyDescent="0.2">
      <c r="A7" s="7"/>
      <c r="B7" s="28"/>
      <c r="D7" s="14"/>
      <c r="E7" s="14"/>
      <c r="F7" s="15"/>
      <c r="G7" s="15"/>
      <c r="H7" s="15"/>
    </row>
    <row r="8" spans="1:254" ht="15" x14ac:dyDescent="0.2">
      <c r="A8" s="29" t="s">
        <v>60</v>
      </c>
      <c r="B8" s="28"/>
      <c r="D8" s="14"/>
      <c r="E8" s="14"/>
      <c r="F8" s="12"/>
      <c r="G8" s="12"/>
      <c r="H8" s="12"/>
    </row>
    <row r="9" spans="1:254" ht="14.25" x14ac:dyDescent="0.2">
      <c r="A9" s="35" t="s">
        <v>170</v>
      </c>
      <c r="B9" s="28">
        <v>3</v>
      </c>
    </row>
    <row r="10" spans="1:254" ht="14.25" x14ac:dyDescent="0.2">
      <c r="A10" s="35" t="s">
        <v>171</v>
      </c>
      <c r="B10" s="28">
        <v>4</v>
      </c>
    </row>
    <row r="11" spans="1:254" ht="14.25" x14ac:dyDescent="0.2">
      <c r="A11" s="35" t="s">
        <v>173</v>
      </c>
      <c r="B11" s="28">
        <v>4</v>
      </c>
    </row>
    <row r="12" spans="1:254" ht="14.25" x14ac:dyDescent="0.2">
      <c r="A12" s="35" t="s">
        <v>174</v>
      </c>
      <c r="B12" s="28">
        <v>5</v>
      </c>
    </row>
    <row r="13" spans="1:254" ht="15" x14ac:dyDescent="0.2">
      <c r="A13" s="35" t="s">
        <v>172</v>
      </c>
      <c r="B13" s="28">
        <v>6</v>
      </c>
      <c r="D13" s="14"/>
      <c r="E13" s="14"/>
      <c r="F13" s="15"/>
      <c r="G13" s="15"/>
      <c r="H13" s="15"/>
    </row>
    <row r="14" spans="1:254" ht="15" x14ac:dyDescent="0.2">
      <c r="A14" s="10"/>
      <c r="B14" s="28"/>
      <c r="D14" s="14"/>
      <c r="E14" s="14"/>
      <c r="F14" s="15"/>
      <c r="G14" s="15"/>
      <c r="H14" s="15"/>
    </row>
    <row r="15" spans="1:254" ht="15" x14ac:dyDescent="0.2">
      <c r="A15" s="29" t="s">
        <v>4</v>
      </c>
      <c r="B15" s="28"/>
      <c r="D15" s="14"/>
      <c r="E15" s="14"/>
      <c r="F15" s="15"/>
      <c r="G15" s="15"/>
      <c r="H15" s="15"/>
    </row>
    <row r="16" spans="1:254" ht="15" x14ac:dyDescent="0.2">
      <c r="A16" s="35" t="s">
        <v>123</v>
      </c>
      <c r="B16" s="28">
        <v>7</v>
      </c>
      <c r="D16" s="14"/>
      <c r="E16" s="14"/>
      <c r="F16" s="15"/>
      <c r="G16" s="15"/>
      <c r="H16" s="15"/>
    </row>
    <row r="17" spans="1:2" x14ac:dyDescent="0.2">
      <c r="A17" s="10"/>
      <c r="B17" s="28"/>
    </row>
    <row r="18" spans="1:2" ht="14.25" x14ac:dyDescent="0.2">
      <c r="A18" s="29" t="s">
        <v>175</v>
      </c>
      <c r="B18" s="28"/>
    </row>
    <row r="19" spans="1:2" ht="14.25" x14ac:dyDescent="0.2">
      <c r="A19" s="35" t="s">
        <v>176</v>
      </c>
      <c r="B19" s="28">
        <v>8</v>
      </c>
    </row>
    <row r="20" spans="1:2" x14ac:dyDescent="0.2">
      <c r="A20" s="10"/>
      <c r="B20" s="28"/>
    </row>
    <row r="21" spans="1:2" ht="14.25" x14ac:dyDescent="0.2">
      <c r="A21" s="29" t="s">
        <v>149</v>
      </c>
      <c r="B21" s="28"/>
    </row>
    <row r="22" spans="1:2" ht="14.25" x14ac:dyDescent="0.2">
      <c r="A22" s="35" t="s">
        <v>205</v>
      </c>
      <c r="B22" s="28"/>
    </row>
    <row r="23" spans="1:2" ht="14.25" x14ac:dyDescent="0.2">
      <c r="A23" s="35" t="s">
        <v>206</v>
      </c>
      <c r="B23" s="28">
        <v>9</v>
      </c>
    </row>
    <row r="24" spans="1:2" ht="14.25" x14ac:dyDescent="0.2">
      <c r="A24" s="35" t="s">
        <v>177</v>
      </c>
      <c r="B24" s="28">
        <v>9</v>
      </c>
    </row>
    <row r="25" spans="1:2" ht="14.25" x14ac:dyDescent="0.2">
      <c r="A25" s="35" t="s">
        <v>178</v>
      </c>
      <c r="B25" s="28">
        <v>9</v>
      </c>
    </row>
    <row r="26" spans="1:2" ht="14.25" x14ac:dyDescent="0.2">
      <c r="A26" s="35" t="s">
        <v>179</v>
      </c>
      <c r="B26" s="28">
        <v>9</v>
      </c>
    </row>
    <row r="27" spans="1:2" ht="14.25" x14ac:dyDescent="0.2">
      <c r="A27" s="35" t="s">
        <v>180</v>
      </c>
      <c r="B27" s="28">
        <v>9</v>
      </c>
    </row>
    <row r="28" spans="1:2" ht="14.25" x14ac:dyDescent="0.2">
      <c r="A28" s="35" t="s">
        <v>181</v>
      </c>
      <c r="B28" s="28">
        <v>9</v>
      </c>
    </row>
    <row r="29" spans="1:2" ht="14.25" x14ac:dyDescent="0.2">
      <c r="A29" s="35" t="s">
        <v>207</v>
      </c>
      <c r="B29" s="28">
        <v>9</v>
      </c>
    </row>
    <row r="30" spans="1:2" ht="14.25" x14ac:dyDescent="0.2">
      <c r="A30" s="35" t="s">
        <v>182</v>
      </c>
      <c r="B30" s="28">
        <v>9</v>
      </c>
    </row>
    <row r="31" spans="1:2" ht="14.25" x14ac:dyDescent="0.2">
      <c r="A31" s="35" t="s">
        <v>183</v>
      </c>
      <c r="B31" s="28">
        <v>9</v>
      </c>
    </row>
    <row r="32" spans="1:2" ht="14.25" x14ac:dyDescent="0.2">
      <c r="A32" s="35" t="s">
        <v>184</v>
      </c>
      <c r="B32" s="28">
        <v>9</v>
      </c>
    </row>
    <row r="33" spans="1:2" ht="14.25" x14ac:dyDescent="0.2">
      <c r="A33" s="35" t="s">
        <v>185</v>
      </c>
      <c r="B33" s="28">
        <v>9</v>
      </c>
    </row>
    <row r="34" spans="1:2" ht="14.25" x14ac:dyDescent="0.2">
      <c r="A34" s="35" t="s">
        <v>186</v>
      </c>
      <c r="B34" s="28">
        <v>9</v>
      </c>
    </row>
    <row r="35" spans="1:2" ht="14.25" x14ac:dyDescent="0.2">
      <c r="A35" s="35" t="s">
        <v>208</v>
      </c>
      <c r="B35" s="28">
        <v>9</v>
      </c>
    </row>
    <row r="36" spans="1:2" ht="14.25" x14ac:dyDescent="0.2">
      <c r="A36" s="35" t="s">
        <v>209</v>
      </c>
      <c r="B36" s="28">
        <v>9</v>
      </c>
    </row>
    <row r="37" spans="1:2" ht="14.25" x14ac:dyDescent="0.2">
      <c r="A37" s="35" t="s">
        <v>210</v>
      </c>
      <c r="B37" s="28">
        <v>9</v>
      </c>
    </row>
    <row r="38" spans="1:2" ht="14.25" x14ac:dyDescent="0.2">
      <c r="A38" s="35"/>
      <c r="B38" s="28"/>
    </row>
    <row r="39" spans="1:2" ht="14.25" x14ac:dyDescent="0.2">
      <c r="A39" s="16"/>
      <c r="B39" s="28"/>
    </row>
    <row r="40" spans="1:2" ht="14.25" x14ac:dyDescent="0.2">
      <c r="A40" s="29" t="s">
        <v>160</v>
      </c>
      <c r="B40" s="28"/>
    </row>
    <row r="41" spans="1:2" ht="14.25" x14ac:dyDescent="0.2">
      <c r="A41" s="35" t="s">
        <v>187</v>
      </c>
      <c r="B41" s="28">
        <v>10</v>
      </c>
    </row>
    <row r="42" spans="1:2" ht="14.25" x14ac:dyDescent="0.2">
      <c r="A42" s="35" t="s">
        <v>188</v>
      </c>
      <c r="B42" s="28">
        <v>10</v>
      </c>
    </row>
    <row r="43" spans="1:2" ht="14.25" x14ac:dyDescent="0.2">
      <c r="A43" s="35" t="s">
        <v>189</v>
      </c>
      <c r="B43" s="28">
        <v>10</v>
      </c>
    </row>
    <row r="44" spans="1:2" ht="14.25" x14ac:dyDescent="0.2">
      <c r="A44" s="35" t="s">
        <v>190</v>
      </c>
      <c r="B44" s="28">
        <v>10</v>
      </c>
    </row>
    <row r="45" spans="1:2" ht="14.25" x14ac:dyDescent="0.2">
      <c r="A45" s="35" t="s">
        <v>191</v>
      </c>
      <c r="B45" s="28">
        <v>10</v>
      </c>
    </row>
    <row r="46" spans="1:2" ht="14.25" x14ac:dyDescent="0.2">
      <c r="A46" s="35" t="s">
        <v>192</v>
      </c>
      <c r="B46" s="28">
        <v>10</v>
      </c>
    </row>
    <row r="47" spans="1:2" ht="14.25" x14ac:dyDescent="0.2">
      <c r="A47" s="16"/>
      <c r="B47" s="28"/>
    </row>
    <row r="49" spans="1:2" ht="51" customHeight="1" x14ac:dyDescent="0.2">
      <c r="A49" s="46" t="s">
        <v>61</v>
      </c>
      <c r="B49" s="46"/>
    </row>
    <row r="51" spans="1:2" ht="39" customHeight="1" x14ac:dyDescent="0.2">
      <c r="A51" s="48" t="s">
        <v>227</v>
      </c>
      <c r="B51" s="48"/>
    </row>
  </sheetData>
  <mergeCells count="4">
    <mergeCell ref="A2:B2"/>
    <mergeCell ref="A49:B49"/>
    <mergeCell ref="A1:B1"/>
    <mergeCell ref="A51:B51"/>
  </mergeCells>
  <hyperlinks>
    <hyperlink ref="D20" r:id="rId1" display="nathan.kirk@markit.com" xr:uid="{00000000-0004-0000-0000-000000000000}"/>
    <hyperlink ref="D18" r:id="rId2" display="kim_trepp@trepp.com" xr:uid="{00000000-0004-0000-0000-000001000000}"/>
    <hyperlink ref="D19" r:id="rId3" display="kim_trepp@trepp.com" xr:uid="{00000000-0004-0000-0000-000002000000}"/>
    <hyperlink ref="D16" r:id="rId4" display="Kaivalya.Vishnu@fitchratings.com" xr:uid="{00000000-0004-0000-0000-000003000000}"/>
    <hyperlink ref="D9" r:id="rId5" display="msampson1@bloomberg.net" xr:uid="{00000000-0004-0000-0000-000004000000}"/>
    <hyperlink ref="D13" r:id="rId6" display="julia.tung@moodys.com" xr:uid="{00000000-0004-0000-0000-000005000000}"/>
    <hyperlink ref="D11" r:id="rId7" display="msampson1@bloomberg.net" xr:uid="{00000000-0004-0000-0000-000006000000}"/>
    <hyperlink ref="B5" location="'1'!A1" display="'1'!A1" xr:uid="{00000000-0004-0000-0000-000007000000}"/>
    <hyperlink ref="B6" location="'2'!A1" display="'2'!A1" xr:uid="{00000000-0004-0000-0000-000008000000}"/>
    <hyperlink ref="B9" location="'3'!A1" display="'3'!A1" xr:uid="{00000000-0004-0000-0000-000009000000}"/>
    <hyperlink ref="B16" location="'7'!A1" display="'7'!A1" xr:uid="{00000000-0004-0000-0000-00000A000000}"/>
    <hyperlink ref="B19" location="'8'!A1" display="'8'!A1" xr:uid="{00000000-0004-0000-0000-00000B000000}"/>
    <hyperlink ref="B13" location="'6'!A1" display="'6'!A1" xr:uid="{00000000-0004-0000-0000-00000C000000}"/>
    <hyperlink ref="B10" location="'4'!A1" display="'4'!A1" xr:uid="{00000000-0004-0000-0000-00000D000000}"/>
    <hyperlink ref="B11" location="'4'!A1" display="'4'!A1" xr:uid="{00000000-0004-0000-0000-00000E000000}"/>
    <hyperlink ref="B12" location="'5'!A1" display="'5'!A1" xr:uid="{00000000-0004-0000-0000-00000F000000}"/>
    <hyperlink ref="D21" r:id="rId8" display="kim_trepp@trepp.com" xr:uid="{00000000-0004-0000-0000-000010000000}"/>
    <hyperlink ref="D30" r:id="rId9" display="kim_trepp@trepp.com" xr:uid="{00000000-0004-0000-0000-000011000000}"/>
    <hyperlink ref="D40" r:id="rId10" display="kim_trepp@trepp.com" xr:uid="{00000000-0004-0000-0000-000012000000}"/>
    <hyperlink ref="D41" r:id="rId11" display="kim_trepp@trepp.com" xr:uid="{00000000-0004-0000-0000-000013000000}"/>
    <hyperlink ref="B41" location="'10'!A1" display="'10'!A1" xr:uid="{00000000-0004-0000-0000-000014000000}"/>
    <hyperlink ref="B23:B35" location="'15'!A1" display="'15'!A1" xr:uid="{00000000-0004-0000-0000-000015000000}"/>
    <hyperlink ref="B23" location="'9'!A1" display="'9'!A1" xr:uid="{00000000-0004-0000-0000-000016000000}"/>
    <hyperlink ref="B42:B46" location="'10'!A1" display="'10'!A1" xr:uid="{00000000-0004-0000-0000-000017000000}"/>
    <hyperlink ref="B29" location="'9'!A1" display="'9'!A1" xr:uid="{00000000-0004-0000-0000-000018000000}"/>
    <hyperlink ref="B24:B34" location="'15'!A1" display="'15'!A1" xr:uid="{00000000-0004-0000-0000-000019000000}"/>
    <hyperlink ref="B24" location="'9'!A1" display="'9'!A1" xr:uid="{00000000-0004-0000-0000-00001A000000}"/>
    <hyperlink ref="B25" location="'9'!A1" display="'9'!A1" xr:uid="{00000000-0004-0000-0000-00001B000000}"/>
    <hyperlink ref="B26" location="'9'!A1" display="'9'!A1" xr:uid="{00000000-0004-0000-0000-00001C000000}"/>
    <hyperlink ref="B27" location="'9'!A1" display="'9'!A1" xr:uid="{00000000-0004-0000-0000-00001D000000}"/>
    <hyperlink ref="B28" location="'9'!A1" display="'9'!A1" xr:uid="{00000000-0004-0000-0000-00001E000000}"/>
    <hyperlink ref="B35" location="'9'!A1" display="'9'!A1" xr:uid="{00000000-0004-0000-0000-00001F000000}"/>
    <hyperlink ref="B30" location="'9'!A1" display="'9'!A1" xr:uid="{00000000-0004-0000-0000-000020000000}"/>
    <hyperlink ref="B31" location="'9'!A1" display="'9'!A1" xr:uid="{00000000-0004-0000-0000-000021000000}"/>
    <hyperlink ref="B32" location="'9'!A1" display="'9'!A1" xr:uid="{00000000-0004-0000-0000-000022000000}"/>
    <hyperlink ref="B33" location="'9'!A1" display="'9'!A1" xr:uid="{00000000-0004-0000-0000-000023000000}"/>
    <hyperlink ref="B34" location="'9'!A1" display="'9'!A1" xr:uid="{00000000-0004-0000-0000-000024000000}"/>
    <hyperlink ref="B36:B37" location="'15'!A1" display="'15'!A1" xr:uid="{00000000-0004-0000-0000-000025000000}"/>
    <hyperlink ref="B36" location="'9'!A1" display="'9'!A1" xr:uid="{00000000-0004-0000-0000-000026000000}"/>
    <hyperlink ref="B37" location="'9'!A1" display="'9'!A1" xr:uid="{00000000-0004-0000-0000-000027000000}"/>
  </hyperlinks>
  <pageMargins left="0.7" right="0.7" top="0.75" bottom="0.75" header="0.3" footer="0.3"/>
  <pageSetup paperSize="9" orientation="portrait" r:id="rId12"/>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49"/>
  <sheetViews>
    <sheetView topLeftCell="A112" zoomScale="72" zoomScaleNormal="90" workbookViewId="0">
      <selection activeCell="E137" sqref="E137"/>
    </sheetView>
  </sheetViews>
  <sheetFormatPr defaultColWidth="9.140625" defaultRowHeight="15" x14ac:dyDescent="0.25"/>
  <cols>
    <col min="1" max="1" width="9.140625" style="24"/>
    <col min="2" max="3" width="11.28515625" style="18" customWidth="1"/>
    <col min="4" max="4" width="17.85546875" style="18" customWidth="1"/>
    <col min="5" max="5" width="26.140625" style="18" customWidth="1"/>
    <col min="6" max="16384" width="9.140625" style="18"/>
  </cols>
  <sheetData>
    <row r="1" spans="1:14" x14ac:dyDescent="0.25">
      <c r="D1" s="1"/>
      <c r="E1" s="1"/>
    </row>
    <row r="2" spans="1:14" x14ac:dyDescent="0.25">
      <c r="D2" s="2"/>
      <c r="E2" s="2"/>
    </row>
    <row r="3" spans="1:14" x14ac:dyDescent="0.25">
      <c r="D3" s="1"/>
      <c r="E3" s="1"/>
    </row>
    <row r="4" spans="1:14" x14ac:dyDescent="0.25">
      <c r="D4" s="3"/>
      <c r="E4" s="3"/>
    </row>
    <row r="5" spans="1:14" x14ac:dyDescent="0.25">
      <c r="A5" s="1" t="s">
        <v>149</v>
      </c>
      <c r="D5" s="3"/>
      <c r="E5" s="3"/>
    </row>
    <row r="6" spans="1:14" x14ac:dyDescent="0.25">
      <c r="D6" s="3"/>
      <c r="E6" s="3"/>
    </row>
    <row r="7" spans="1:14" x14ac:dyDescent="0.25">
      <c r="A7" s="34" t="s">
        <v>201</v>
      </c>
      <c r="D7" s="3"/>
      <c r="E7" s="3"/>
      <c r="F7" s="34" t="s">
        <v>231</v>
      </c>
    </row>
    <row r="9" spans="1:14" x14ac:dyDescent="0.25">
      <c r="A9" s="18"/>
    </row>
    <row r="10" spans="1:14" x14ac:dyDescent="0.25">
      <c r="N10" s="44"/>
    </row>
    <row r="12" spans="1:14" x14ac:dyDescent="0.25">
      <c r="N12" s="43"/>
    </row>
    <row r="22" spans="1:6" x14ac:dyDescent="0.25">
      <c r="A22" s="34" t="s">
        <v>150</v>
      </c>
      <c r="D22" s="3"/>
      <c r="E22" s="3"/>
      <c r="F22" s="34" t="s">
        <v>152</v>
      </c>
    </row>
    <row r="35" spans="1:6" x14ac:dyDescent="0.25">
      <c r="A35" s="34" t="s">
        <v>232</v>
      </c>
      <c r="F35" s="34" t="s">
        <v>154</v>
      </c>
    </row>
    <row r="49" spans="1:6" x14ac:dyDescent="0.25">
      <c r="A49" s="34" t="s">
        <v>153</v>
      </c>
      <c r="F49" s="34" t="s">
        <v>151</v>
      </c>
    </row>
    <row r="63" spans="1:6" x14ac:dyDescent="0.25">
      <c r="A63" s="34" t="s">
        <v>156</v>
      </c>
      <c r="F63" s="34" t="s">
        <v>233</v>
      </c>
    </row>
    <row r="75" spans="1:6" x14ac:dyDescent="0.25">
      <c r="A75" s="18"/>
    </row>
    <row r="76" spans="1:6" x14ac:dyDescent="0.25">
      <c r="A76" s="18"/>
    </row>
    <row r="77" spans="1:6" x14ac:dyDescent="0.25">
      <c r="A77" s="34" t="s">
        <v>157</v>
      </c>
      <c r="F77" s="34" t="s">
        <v>158</v>
      </c>
    </row>
    <row r="91" spans="1:6" x14ac:dyDescent="0.25">
      <c r="A91" s="34" t="s">
        <v>159</v>
      </c>
      <c r="F91" s="34" t="s">
        <v>155</v>
      </c>
    </row>
    <row r="105" spans="1:6" x14ac:dyDescent="0.25">
      <c r="A105" s="34" t="s">
        <v>199</v>
      </c>
      <c r="F105" s="34" t="s">
        <v>234</v>
      </c>
    </row>
    <row r="114" spans="1:6" x14ac:dyDescent="0.25">
      <c r="A114" s="18"/>
    </row>
    <row r="119" spans="1:6" x14ac:dyDescent="0.25">
      <c r="A119" s="34" t="s">
        <v>200</v>
      </c>
      <c r="F119" s="37" t="s">
        <v>224</v>
      </c>
    </row>
    <row r="133" spans="1:6" x14ac:dyDescent="0.25">
      <c r="A133" s="34" t="s">
        <v>213</v>
      </c>
      <c r="F133" s="37"/>
    </row>
    <row r="134" spans="1:6" x14ac:dyDescent="0.25">
      <c r="F134" s="38"/>
    </row>
    <row r="149" spans="1:1" x14ac:dyDescent="0.25">
      <c r="A149" s="23" t="s">
        <v>214</v>
      </c>
    </row>
  </sheetData>
  <pageMargins left="0.7" right="0.7" top="0.75" bottom="0.75" header="0.3" footer="0.3"/>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1"/>
  <sheetViews>
    <sheetView tabSelected="1" zoomScale="85" zoomScaleNormal="85" workbookViewId="0">
      <selection activeCell="E42" sqref="E42"/>
    </sheetView>
  </sheetViews>
  <sheetFormatPr defaultColWidth="9.140625" defaultRowHeight="15" x14ac:dyDescent="0.25"/>
  <cols>
    <col min="1" max="1" width="9.140625" style="24"/>
    <col min="2" max="3" width="11.28515625" style="18" customWidth="1"/>
    <col min="4" max="4" width="17.85546875" style="18" customWidth="1"/>
    <col min="5" max="5" width="26.140625" style="18" customWidth="1"/>
    <col min="6" max="16384" width="9.140625" style="18"/>
  </cols>
  <sheetData>
    <row r="1" spans="1:6" x14ac:dyDescent="0.25">
      <c r="D1" s="1"/>
      <c r="E1" s="1"/>
    </row>
    <row r="2" spans="1:6" x14ac:dyDescent="0.25">
      <c r="D2" s="2"/>
      <c r="E2" s="2"/>
    </row>
    <row r="3" spans="1:6" x14ac:dyDescent="0.25">
      <c r="D3" s="1"/>
      <c r="E3" s="1"/>
    </row>
    <row r="4" spans="1:6" x14ac:dyDescent="0.25">
      <c r="D4" s="3"/>
      <c r="E4" s="3"/>
    </row>
    <row r="5" spans="1:6" x14ac:dyDescent="0.25">
      <c r="A5" s="1" t="s">
        <v>160</v>
      </c>
      <c r="D5" s="3"/>
      <c r="E5" s="3"/>
    </row>
    <row r="6" spans="1:6" x14ac:dyDescent="0.25">
      <c r="D6" s="3"/>
      <c r="E6" s="3"/>
    </row>
    <row r="7" spans="1:6" x14ac:dyDescent="0.25">
      <c r="A7" s="34" t="s">
        <v>164</v>
      </c>
      <c r="D7" s="3"/>
      <c r="E7" s="3"/>
      <c r="F7" s="34" t="s">
        <v>225</v>
      </c>
    </row>
    <row r="9" spans="1:6" x14ac:dyDescent="0.25">
      <c r="A9" s="18"/>
    </row>
    <row r="22" spans="1:6" x14ac:dyDescent="0.25">
      <c r="A22" s="34" t="s">
        <v>163</v>
      </c>
      <c r="F22" s="34" t="s">
        <v>162</v>
      </c>
    </row>
    <row r="36" spans="1:6" x14ac:dyDescent="0.25">
      <c r="A36" s="34" t="s">
        <v>226</v>
      </c>
      <c r="F36" s="34" t="s">
        <v>161</v>
      </c>
    </row>
    <row r="51" spans="1:1" x14ac:dyDescent="0.25">
      <c r="A51" s="23" t="s">
        <v>165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Q236"/>
  <sheetViews>
    <sheetView workbookViewId="0">
      <pane xSplit="1" ySplit="12" topLeftCell="B227" activePane="bottomRight" state="frozen"/>
      <selection pane="topRight" activeCell="B1" sqref="B1"/>
      <selection pane="bottomLeft" activeCell="A13" sqref="A13"/>
      <selection pane="bottomRight" activeCell="B229" sqref="B229:C234"/>
    </sheetView>
  </sheetViews>
  <sheetFormatPr defaultColWidth="9.140625" defaultRowHeight="12.6" customHeight="1" x14ac:dyDescent="0.2"/>
  <cols>
    <col min="1" max="1" width="9.140625" style="2"/>
    <col min="2" max="3" width="10.5703125" style="2" bestFit="1" customWidth="1"/>
    <col min="4" max="4" width="12" style="2" customWidth="1"/>
    <col min="5" max="5" width="9.140625" style="2"/>
    <col min="6" max="6" width="1.5703125" style="2" customWidth="1"/>
    <col min="7" max="7" width="9.140625" style="2"/>
    <col min="8" max="8" width="12.42578125" style="2" bestFit="1" customWidth="1"/>
    <col min="9" max="11" width="9.140625" style="2"/>
    <col min="12" max="12" width="14.5703125" style="2" bestFit="1" customWidth="1"/>
    <col min="13" max="13" width="9.85546875" style="2" customWidth="1"/>
    <col min="14" max="17" width="9.140625" style="2"/>
    <col min="18" max="18" width="14.5703125" style="2" bestFit="1" customWidth="1"/>
    <col min="19" max="16384" width="9.140625" style="2"/>
  </cols>
  <sheetData>
    <row r="6" spans="1:17" ht="11.25" x14ac:dyDescent="0.2">
      <c r="A6" s="1" t="s">
        <v>79</v>
      </c>
    </row>
    <row r="7" spans="1:17" ht="11.25" x14ac:dyDescent="0.2"/>
    <row r="8" spans="1:17" ht="11.25" x14ac:dyDescent="0.2">
      <c r="A8" s="1" t="s">
        <v>73</v>
      </c>
      <c r="J8" s="1" t="s">
        <v>74</v>
      </c>
    </row>
    <row r="9" spans="1:17" ht="11.25" x14ac:dyDescent="0.2">
      <c r="A9" s="3" t="s">
        <v>2</v>
      </c>
      <c r="J9" s="3" t="s">
        <v>2</v>
      </c>
    </row>
    <row r="10" spans="1:17" ht="11.25" x14ac:dyDescent="0.2">
      <c r="J10" s="3"/>
    </row>
    <row r="11" spans="1:17" ht="11.25" x14ac:dyDescent="0.2">
      <c r="A11" s="30"/>
      <c r="B11" s="49" t="s">
        <v>70</v>
      </c>
      <c r="C11" s="50"/>
      <c r="D11" s="49" t="s">
        <v>71</v>
      </c>
      <c r="E11" s="50"/>
      <c r="F11" s="31"/>
      <c r="G11" s="49" t="s">
        <v>3</v>
      </c>
      <c r="H11" s="50"/>
    </row>
    <row r="12" spans="1:17" ht="11.25" x14ac:dyDescent="0.2">
      <c r="A12" s="30"/>
      <c r="B12" s="4" t="s">
        <v>68</v>
      </c>
      <c r="C12" s="4" t="s">
        <v>69</v>
      </c>
      <c r="D12" s="4" t="s">
        <v>68</v>
      </c>
      <c r="E12" s="4" t="s">
        <v>69</v>
      </c>
      <c r="G12" s="4" t="s">
        <v>77</v>
      </c>
      <c r="H12" s="4" t="s">
        <v>78</v>
      </c>
      <c r="K12" s="4" t="s">
        <v>66</v>
      </c>
      <c r="L12" s="4" t="s">
        <v>67</v>
      </c>
      <c r="M12" s="4" t="s">
        <v>53</v>
      </c>
    </row>
    <row r="13" spans="1:17" ht="11.25" x14ac:dyDescent="0.2">
      <c r="A13" s="32">
        <v>37257</v>
      </c>
      <c r="B13" s="17">
        <v>91.7</v>
      </c>
      <c r="C13" s="17">
        <v>63</v>
      </c>
      <c r="D13" s="17">
        <v>4.8796958150393497</v>
      </c>
      <c r="E13" s="17">
        <v>14.271964732826847</v>
      </c>
      <c r="G13" s="6">
        <f>+B13+C13</f>
        <v>154.69999999999999</v>
      </c>
      <c r="H13" s="6">
        <f>+D13+E13</f>
        <v>19.151660547866197</v>
      </c>
      <c r="J13" s="32">
        <v>37257</v>
      </c>
      <c r="K13" s="17">
        <v>149.30000000000001</v>
      </c>
      <c r="L13" s="17">
        <v>24.451660547866197</v>
      </c>
      <c r="M13" s="6">
        <f>+L13+K13</f>
        <v>173.75166054786621</v>
      </c>
    </row>
    <row r="14" spans="1:17" ht="11.25" x14ac:dyDescent="0.2">
      <c r="A14" s="32">
        <v>37288</v>
      </c>
      <c r="B14" s="17">
        <v>58.7</v>
      </c>
      <c r="C14" s="17">
        <v>49.2</v>
      </c>
      <c r="D14" s="17">
        <v>3.0888317747891101</v>
      </c>
      <c r="E14" s="17">
        <v>7.5532495319552764</v>
      </c>
      <c r="G14" s="6">
        <f t="shared" ref="G14:G77" si="0">+B14+C14</f>
        <v>107.9</v>
      </c>
      <c r="H14" s="6">
        <f t="shared" ref="H14:H77" si="1">+D14+E14</f>
        <v>10.642081306744387</v>
      </c>
      <c r="J14" s="32">
        <v>37288</v>
      </c>
      <c r="K14" s="17">
        <v>105.5</v>
      </c>
      <c r="L14" s="17">
        <v>13.142081306744387</v>
      </c>
      <c r="M14" s="6">
        <f t="shared" ref="M14:M77" si="2">+L14+K14</f>
        <v>118.64208130674439</v>
      </c>
      <c r="Q14" s="27"/>
    </row>
    <row r="15" spans="1:17" ht="11.25" x14ac:dyDescent="0.2">
      <c r="A15" s="32">
        <v>37316</v>
      </c>
      <c r="B15" s="17">
        <v>76.3</v>
      </c>
      <c r="C15" s="17">
        <v>50.3</v>
      </c>
      <c r="D15" s="17">
        <v>6.233806438003632</v>
      </c>
      <c r="E15" s="17">
        <v>14.418874946856052</v>
      </c>
      <c r="G15" s="6">
        <f t="shared" si="0"/>
        <v>126.6</v>
      </c>
      <c r="H15" s="6">
        <f t="shared" si="1"/>
        <v>20.652681384859683</v>
      </c>
      <c r="J15" s="32">
        <v>37316</v>
      </c>
      <c r="K15" s="17">
        <v>118.2</v>
      </c>
      <c r="L15" s="17">
        <v>28.952681384859687</v>
      </c>
      <c r="M15" s="6">
        <f t="shared" si="2"/>
        <v>147.1526813848597</v>
      </c>
      <c r="Q15" s="27"/>
    </row>
    <row r="16" spans="1:17" ht="11.25" x14ac:dyDescent="0.2">
      <c r="A16" s="32">
        <v>37347</v>
      </c>
      <c r="B16" s="17">
        <v>47.2</v>
      </c>
      <c r="C16" s="17">
        <v>56.2</v>
      </c>
      <c r="D16" s="17">
        <v>3.8083313888306831</v>
      </c>
      <c r="E16" s="17">
        <v>13.551591233796223</v>
      </c>
      <c r="G16" s="6">
        <f t="shared" si="0"/>
        <v>103.4</v>
      </c>
      <c r="H16" s="6">
        <f t="shared" si="1"/>
        <v>17.359922622626907</v>
      </c>
      <c r="J16" s="32">
        <v>37347</v>
      </c>
      <c r="K16" s="17">
        <v>100.4</v>
      </c>
      <c r="L16" s="17">
        <v>20.359922622626907</v>
      </c>
      <c r="M16" s="6">
        <f t="shared" si="2"/>
        <v>120.75992262262692</v>
      </c>
    </row>
    <row r="17" spans="1:13" ht="11.25" x14ac:dyDescent="0.2">
      <c r="A17" s="32">
        <v>37377</v>
      </c>
      <c r="B17" s="17">
        <v>57.7</v>
      </c>
      <c r="C17" s="17">
        <v>60.2</v>
      </c>
      <c r="D17" s="17">
        <v>6.4062373687858702</v>
      </c>
      <c r="E17" s="17">
        <v>13.347838239503757</v>
      </c>
      <c r="G17" s="6">
        <f t="shared" si="0"/>
        <v>117.9</v>
      </c>
      <c r="H17" s="6">
        <f t="shared" si="1"/>
        <v>19.754075608289625</v>
      </c>
      <c r="J17" s="32">
        <v>37377</v>
      </c>
      <c r="K17" s="17">
        <v>113.4</v>
      </c>
      <c r="L17" s="17">
        <v>24.354075608289627</v>
      </c>
      <c r="M17" s="6">
        <f t="shared" si="2"/>
        <v>137.75407560828964</v>
      </c>
    </row>
    <row r="18" spans="1:13" ht="11.25" x14ac:dyDescent="0.2">
      <c r="A18" s="32">
        <v>37408</v>
      </c>
      <c r="B18" s="17">
        <v>51</v>
      </c>
      <c r="C18" s="17">
        <v>54.7</v>
      </c>
      <c r="D18" s="17">
        <v>7.0028521605253884</v>
      </c>
      <c r="E18" s="17">
        <v>19.117078857876209</v>
      </c>
      <c r="G18" s="6">
        <f t="shared" si="0"/>
        <v>105.7</v>
      </c>
      <c r="H18" s="6">
        <f t="shared" si="1"/>
        <v>26.119931018401598</v>
      </c>
      <c r="J18" s="32">
        <v>37408</v>
      </c>
      <c r="K18" s="17">
        <v>103.7</v>
      </c>
      <c r="L18" s="17">
        <v>28.119931018401598</v>
      </c>
      <c r="M18" s="6">
        <f t="shared" si="2"/>
        <v>131.8199310184016</v>
      </c>
    </row>
    <row r="19" spans="1:13" ht="11.25" x14ac:dyDescent="0.2">
      <c r="A19" s="32">
        <v>37438</v>
      </c>
      <c r="B19" s="17">
        <v>48.7</v>
      </c>
      <c r="C19" s="17">
        <v>54.7</v>
      </c>
      <c r="D19" s="17">
        <v>7.313854691840187</v>
      </c>
      <c r="E19" s="17">
        <v>12.105928756059882</v>
      </c>
      <c r="G19" s="6">
        <f t="shared" si="0"/>
        <v>103.4</v>
      </c>
      <c r="H19" s="6">
        <f t="shared" si="1"/>
        <v>19.41978344790007</v>
      </c>
      <c r="J19" s="32">
        <v>37438</v>
      </c>
      <c r="K19" s="17">
        <v>101.2</v>
      </c>
      <c r="L19" s="17">
        <v>21.619783447900069</v>
      </c>
      <c r="M19" s="6">
        <f t="shared" si="2"/>
        <v>122.81978344790008</v>
      </c>
    </row>
    <row r="20" spans="1:13" ht="11.25" x14ac:dyDescent="0.2">
      <c r="A20" s="32">
        <v>37469</v>
      </c>
      <c r="B20" s="17">
        <v>25.2</v>
      </c>
      <c r="C20" s="17">
        <v>56</v>
      </c>
      <c r="D20" s="17">
        <v>2.1853598178184157</v>
      </c>
      <c r="E20" s="17">
        <v>14.738308827332169</v>
      </c>
      <c r="G20" s="6">
        <f t="shared" si="0"/>
        <v>81.2</v>
      </c>
      <c r="H20" s="6">
        <f t="shared" si="1"/>
        <v>16.923668645150585</v>
      </c>
      <c r="J20" s="32">
        <v>37469</v>
      </c>
      <c r="K20" s="17">
        <v>79.2</v>
      </c>
      <c r="L20" s="17">
        <v>18.923668645150585</v>
      </c>
      <c r="M20" s="6">
        <f t="shared" si="2"/>
        <v>98.123668645150588</v>
      </c>
    </row>
    <row r="21" spans="1:13" ht="11.25" x14ac:dyDescent="0.2">
      <c r="A21" s="32">
        <v>37500</v>
      </c>
      <c r="B21" s="17">
        <v>54.5</v>
      </c>
      <c r="C21" s="17">
        <v>54.4</v>
      </c>
      <c r="D21" s="17">
        <v>4.3933686995847214</v>
      </c>
      <c r="E21" s="17">
        <v>25.34361175832057</v>
      </c>
      <c r="G21" s="6">
        <f t="shared" si="0"/>
        <v>108.9</v>
      </c>
      <c r="H21" s="6">
        <f t="shared" si="1"/>
        <v>29.73698045790529</v>
      </c>
      <c r="J21" s="32">
        <v>37500</v>
      </c>
      <c r="K21" s="17">
        <v>103.6</v>
      </c>
      <c r="L21" s="17">
        <v>35.036980457905287</v>
      </c>
      <c r="M21" s="6">
        <f t="shared" si="2"/>
        <v>138.63698045790528</v>
      </c>
    </row>
    <row r="22" spans="1:13" ht="11.25" x14ac:dyDescent="0.2">
      <c r="A22" s="32">
        <v>37530</v>
      </c>
      <c r="B22" s="17">
        <v>54.2</v>
      </c>
      <c r="C22" s="17">
        <v>55.5</v>
      </c>
      <c r="D22" s="17">
        <v>9.6879057482072906</v>
      </c>
      <c r="E22" s="17">
        <v>14.291392636010764</v>
      </c>
      <c r="G22" s="6">
        <f t="shared" si="0"/>
        <v>109.7</v>
      </c>
      <c r="H22" s="6">
        <f t="shared" si="1"/>
        <v>23.979298384218055</v>
      </c>
      <c r="J22" s="32">
        <v>37530</v>
      </c>
      <c r="K22" s="17">
        <v>106.3</v>
      </c>
      <c r="L22" s="17">
        <v>27.279298384218052</v>
      </c>
      <c r="M22" s="6">
        <f t="shared" si="2"/>
        <v>133.57929838421805</v>
      </c>
    </row>
    <row r="23" spans="1:13" ht="11.25" x14ac:dyDescent="0.2">
      <c r="A23" s="32">
        <v>37561</v>
      </c>
      <c r="B23" s="17">
        <v>48.5</v>
      </c>
      <c r="C23" s="17">
        <v>48.4</v>
      </c>
      <c r="D23" s="17">
        <v>3.1240103239030241</v>
      </c>
      <c r="E23" s="17">
        <v>12.318713982811509</v>
      </c>
      <c r="G23" s="6">
        <f t="shared" si="0"/>
        <v>96.9</v>
      </c>
      <c r="H23" s="6">
        <f t="shared" si="1"/>
        <v>15.442724306714533</v>
      </c>
      <c r="J23" s="32">
        <v>37561</v>
      </c>
      <c r="K23" s="17">
        <v>96</v>
      </c>
      <c r="L23" s="17">
        <v>16.442724306714531</v>
      </c>
      <c r="M23" s="6">
        <f t="shared" si="2"/>
        <v>112.44272430671452</v>
      </c>
    </row>
    <row r="24" spans="1:13" ht="11.25" x14ac:dyDescent="0.2">
      <c r="A24" s="32">
        <v>37591</v>
      </c>
      <c r="B24" s="17">
        <v>34.200000000000003</v>
      </c>
      <c r="C24" s="17">
        <v>44.1</v>
      </c>
      <c r="D24" s="17">
        <v>6.4122257680823465</v>
      </c>
      <c r="E24" s="17">
        <v>25.01541770617786</v>
      </c>
      <c r="G24" s="6">
        <f t="shared" si="0"/>
        <v>78.300000000000011</v>
      </c>
      <c r="H24" s="6">
        <f t="shared" si="1"/>
        <v>31.427643474260208</v>
      </c>
      <c r="J24" s="32">
        <v>37591</v>
      </c>
      <c r="K24" s="17">
        <v>77.5</v>
      </c>
      <c r="L24" s="17">
        <v>32.127643474260211</v>
      </c>
      <c r="M24" s="6">
        <f t="shared" si="2"/>
        <v>109.62764347426021</v>
      </c>
    </row>
    <row r="25" spans="1:13" ht="11.25" x14ac:dyDescent="0.2">
      <c r="A25" s="32">
        <v>37622</v>
      </c>
      <c r="B25" s="17">
        <v>80.099999999999994</v>
      </c>
      <c r="C25" s="17">
        <v>75.8</v>
      </c>
      <c r="D25" s="17">
        <v>9.8027034456292839</v>
      </c>
      <c r="E25" s="17">
        <v>17.558218198226953</v>
      </c>
      <c r="G25" s="6">
        <f t="shared" si="0"/>
        <v>155.89999999999998</v>
      </c>
      <c r="H25" s="6">
        <f t="shared" si="1"/>
        <v>27.360921643856237</v>
      </c>
      <c r="J25" s="32">
        <v>37622</v>
      </c>
      <c r="K25" s="17">
        <v>148.9</v>
      </c>
      <c r="L25" s="17">
        <v>34.460921643856238</v>
      </c>
      <c r="M25" s="6">
        <f t="shared" si="2"/>
        <v>183.36092164385624</v>
      </c>
    </row>
    <row r="26" spans="1:13" ht="11.25" x14ac:dyDescent="0.2">
      <c r="A26" s="32">
        <v>37653</v>
      </c>
      <c r="B26" s="17">
        <v>66.8</v>
      </c>
      <c r="C26" s="17">
        <v>65.099999999999994</v>
      </c>
      <c r="D26" s="17">
        <v>7.7296821874629522</v>
      </c>
      <c r="E26" s="17">
        <v>9.8205616358253547</v>
      </c>
      <c r="G26" s="6">
        <f t="shared" si="0"/>
        <v>131.89999999999998</v>
      </c>
      <c r="H26" s="6">
        <f t="shared" si="1"/>
        <v>17.550243823288305</v>
      </c>
      <c r="J26" s="32">
        <v>37653</v>
      </c>
      <c r="K26" s="17">
        <v>126.5</v>
      </c>
      <c r="L26" s="17">
        <v>22.950243823288307</v>
      </c>
      <c r="M26" s="6">
        <f t="shared" si="2"/>
        <v>149.4502438232883</v>
      </c>
    </row>
    <row r="27" spans="1:13" ht="11.25" x14ac:dyDescent="0.2">
      <c r="A27" s="32">
        <v>37681</v>
      </c>
      <c r="B27" s="17">
        <v>63.9</v>
      </c>
      <c r="C27" s="17">
        <v>64.900000000000006</v>
      </c>
      <c r="D27" s="17">
        <v>7.6248049312175459</v>
      </c>
      <c r="E27" s="17">
        <v>15.5619263972019</v>
      </c>
      <c r="G27" s="6">
        <f t="shared" si="0"/>
        <v>128.80000000000001</v>
      </c>
      <c r="H27" s="6">
        <f t="shared" si="1"/>
        <v>23.186731328419445</v>
      </c>
      <c r="J27" s="32">
        <v>37681</v>
      </c>
      <c r="K27" s="17">
        <v>125.8</v>
      </c>
      <c r="L27" s="17">
        <v>26.286731328419446</v>
      </c>
      <c r="M27" s="6">
        <f t="shared" si="2"/>
        <v>152.08673132841943</v>
      </c>
    </row>
    <row r="28" spans="1:13" ht="11.25" x14ac:dyDescent="0.2">
      <c r="A28" s="32">
        <v>37712</v>
      </c>
      <c r="B28" s="17">
        <v>66.400000000000006</v>
      </c>
      <c r="C28" s="17">
        <v>74.7</v>
      </c>
      <c r="D28" s="17">
        <v>9.7065598904064796</v>
      </c>
      <c r="E28" s="17">
        <v>14.997722235783868</v>
      </c>
      <c r="G28" s="6">
        <f t="shared" si="0"/>
        <v>141.10000000000002</v>
      </c>
      <c r="H28" s="6">
        <f t="shared" si="1"/>
        <v>24.70428212619035</v>
      </c>
      <c r="J28" s="32">
        <v>37712</v>
      </c>
      <c r="K28" s="17">
        <v>137.5</v>
      </c>
      <c r="L28" s="17">
        <v>28.404282126190349</v>
      </c>
      <c r="M28" s="6">
        <f t="shared" si="2"/>
        <v>165.90428212619034</v>
      </c>
    </row>
    <row r="29" spans="1:13" ht="11.25" x14ac:dyDescent="0.2">
      <c r="A29" s="32">
        <v>37742</v>
      </c>
      <c r="B29" s="17">
        <v>86.5</v>
      </c>
      <c r="C29" s="17">
        <v>63</v>
      </c>
      <c r="D29" s="17">
        <v>11.865242390658699</v>
      </c>
      <c r="E29" s="17">
        <v>15.338973778337676</v>
      </c>
      <c r="G29" s="6">
        <f t="shared" si="0"/>
        <v>149.5</v>
      </c>
      <c r="H29" s="6">
        <f t="shared" si="1"/>
        <v>27.204216168996375</v>
      </c>
      <c r="J29" s="32">
        <v>37742</v>
      </c>
      <c r="K29" s="17">
        <v>144.80000000000001</v>
      </c>
      <c r="L29" s="17">
        <v>31.904216168996378</v>
      </c>
      <c r="M29" s="6">
        <f t="shared" si="2"/>
        <v>176.7042161689964</v>
      </c>
    </row>
    <row r="30" spans="1:13" ht="11.25" x14ac:dyDescent="0.2">
      <c r="A30" s="32">
        <v>37773</v>
      </c>
      <c r="B30" s="17">
        <v>63.1</v>
      </c>
      <c r="C30" s="17">
        <v>61.7</v>
      </c>
      <c r="D30" s="17">
        <v>12.630356594854998</v>
      </c>
      <c r="E30" s="17">
        <v>20.942920418774509</v>
      </c>
      <c r="G30" s="6">
        <f t="shared" si="0"/>
        <v>124.80000000000001</v>
      </c>
      <c r="H30" s="6">
        <f t="shared" si="1"/>
        <v>33.573277013629507</v>
      </c>
      <c r="J30" s="32">
        <v>37773</v>
      </c>
      <c r="K30" s="17">
        <v>120.8</v>
      </c>
      <c r="L30" s="17">
        <v>37.573277013629507</v>
      </c>
      <c r="M30" s="6">
        <f t="shared" si="2"/>
        <v>158.37327701362949</v>
      </c>
    </row>
    <row r="31" spans="1:13" ht="11.25" x14ac:dyDescent="0.2">
      <c r="A31" s="32">
        <v>37803</v>
      </c>
      <c r="B31" s="17">
        <v>73.7</v>
      </c>
      <c r="C31" s="17">
        <v>64.8</v>
      </c>
      <c r="D31" s="17">
        <v>10.252722290346538</v>
      </c>
      <c r="E31" s="17">
        <v>8.2752262326066592</v>
      </c>
      <c r="G31" s="6">
        <f t="shared" si="0"/>
        <v>138.5</v>
      </c>
      <c r="H31" s="6">
        <f t="shared" si="1"/>
        <v>18.527948522953196</v>
      </c>
      <c r="J31" s="32">
        <v>37803</v>
      </c>
      <c r="K31" s="17">
        <v>134.19999999999999</v>
      </c>
      <c r="L31" s="17">
        <v>22.827948522953196</v>
      </c>
      <c r="M31" s="6">
        <f t="shared" si="2"/>
        <v>157.02794852295318</v>
      </c>
    </row>
    <row r="32" spans="1:13" ht="11.25" x14ac:dyDescent="0.2">
      <c r="A32" s="32">
        <v>37834</v>
      </c>
      <c r="B32" s="17">
        <v>23.1</v>
      </c>
      <c r="C32" s="17">
        <v>59</v>
      </c>
      <c r="D32" s="17">
        <v>8.0803093111444486</v>
      </c>
      <c r="E32" s="17">
        <v>10.974655552200504</v>
      </c>
      <c r="G32" s="6">
        <f t="shared" si="0"/>
        <v>82.1</v>
      </c>
      <c r="H32" s="6">
        <f t="shared" si="1"/>
        <v>19.054964863344953</v>
      </c>
      <c r="J32" s="32">
        <v>37834</v>
      </c>
      <c r="K32" s="17">
        <v>80.2</v>
      </c>
      <c r="L32" s="17">
        <v>20.954964863344955</v>
      </c>
      <c r="M32" s="6">
        <f t="shared" si="2"/>
        <v>101.15496486334496</v>
      </c>
    </row>
    <row r="33" spans="1:13" ht="11.25" x14ac:dyDescent="0.2">
      <c r="A33" s="32">
        <v>37865</v>
      </c>
      <c r="B33" s="17">
        <v>77.599999999999994</v>
      </c>
      <c r="C33" s="17">
        <v>61.6</v>
      </c>
      <c r="D33" s="17">
        <v>10.728453854983613</v>
      </c>
      <c r="E33" s="17">
        <v>21.613073258026777</v>
      </c>
      <c r="G33" s="6">
        <f t="shared" si="0"/>
        <v>139.19999999999999</v>
      </c>
      <c r="H33" s="6">
        <f t="shared" si="1"/>
        <v>32.341527113010386</v>
      </c>
      <c r="J33" s="32">
        <v>37865</v>
      </c>
      <c r="K33" s="17">
        <v>137.5</v>
      </c>
      <c r="L33" s="17">
        <v>34.041527113010389</v>
      </c>
      <c r="M33" s="6">
        <f t="shared" si="2"/>
        <v>171.54152711301037</v>
      </c>
    </row>
    <row r="34" spans="1:13" ht="11.25" x14ac:dyDescent="0.2">
      <c r="A34" s="32">
        <v>37895</v>
      </c>
      <c r="B34" s="17">
        <v>59.3</v>
      </c>
      <c r="C34" s="17">
        <v>71.5</v>
      </c>
      <c r="D34" s="17">
        <v>12.887383076592466</v>
      </c>
      <c r="E34" s="17">
        <v>16.671782406531591</v>
      </c>
      <c r="G34" s="6">
        <f t="shared" si="0"/>
        <v>130.80000000000001</v>
      </c>
      <c r="H34" s="6">
        <f t="shared" si="1"/>
        <v>29.559165483124055</v>
      </c>
      <c r="J34" s="32">
        <v>37895</v>
      </c>
      <c r="K34" s="17">
        <v>128.30000000000001</v>
      </c>
      <c r="L34" s="17">
        <v>32.059165483124055</v>
      </c>
      <c r="M34" s="6">
        <f t="shared" si="2"/>
        <v>160.35916548312406</v>
      </c>
    </row>
    <row r="35" spans="1:13" ht="11.25" x14ac:dyDescent="0.2">
      <c r="A35" s="32">
        <v>37926</v>
      </c>
      <c r="B35" s="17">
        <v>41.3</v>
      </c>
      <c r="C35" s="17">
        <v>55.9</v>
      </c>
      <c r="D35" s="17">
        <v>6.3193884425693332</v>
      </c>
      <c r="E35" s="17">
        <v>17.14365434240316</v>
      </c>
      <c r="G35" s="6">
        <f t="shared" si="0"/>
        <v>97.199999999999989</v>
      </c>
      <c r="H35" s="6">
        <f t="shared" si="1"/>
        <v>23.463042784972494</v>
      </c>
      <c r="J35" s="32">
        <v>37926</v>
      </c>
      <c r="K35" s="17">
        <v>93.3</v>
      </c>
      <c r="L35" s="17">
        <v>27.263042784972491</v>
      </c>
      <c r="M35" s="6">
        <f t="shared" si="2"/>
        <v>120.56304278497248</v>
      </c>
    </row>
    <row r="36" spans="1:13" ht="11.25" x14ac:dyDescent="0.2">
      <c r="A36" s="32">
        <v>37956</v>
      </c>
      <c r="B36" s="17">
        <v>11.6</v>
      </c>
      <c r="C36" s="17">
        <v>43.3</v>
      </c>
      <c r="D36" s="17">
        <v>2.9140367737870188</v>
      </c>
      <c r="E36" s="17">
        <v>22.468520062038799</v>
      </c>
      <c r="G36" s="6">
        <f t="shared" si="0"/>
        <v>54.9</v>
      </c>
      <c r="H36" s="6">
        <f t="shared" si="1"/>
        <v>25.382556835825817</v>
      </c>
      <c r="J36" s="32">
        <v>37956</v>
      </c>
      <c r="K36" s="17">
        <v>54.5</v>
      </c>
      <c r="L36" s="17">
        <v>25.682556835825817</v>
      </c>
      <c r="M36" s="6">
        <f t="shared" si="2"/>
        <v>80.182556835825821</v>
      </c>
    </row>
    <row r="37" spans="1:13" ht="11.25" x14ac:dyDescent="0.2">
      <c r="A37" s="32">
        <v>37987</v>
      </c>
      <c r="B37" s="17">
        <v>87.7</v>
      </c>
      <c r="C37" s="17">
        <v>86.2</v>
      </c>
      <c r="D37" s="17">
        <v>7.983666460671377</v>
      </c>
      <c r="E37" s="17">
        <v>21.839938538097382</v>
      </c>
      <c r="G37" s="6">
        <f t="shared" si="0"/>
        <v>173.9</v>
      </c>
      <c r="H37" s="6">
        <f t="shared" si="1"/>
        <v>29.823604998768758</v>
      </c>
      <c r="J37" s="32">
        <v>37987</v>
      </c>
      <c r="K37" s="17">
        <v>168.9</v>
      </c>
      <c r="L37" s="17">
        <v>34.823604998768758</v>
      </c>
      <c r="M37" s="6">
        <f t="shared" si="2"/>
        <v>203.72360499876876</v>
      </c>
    </row>
    <row r="38" spans="1:13" ht="11.25" x14ac:dyDescent="0.2">
      <c r="A38" s="32">
        <v>38018</v>
      </c>
      <c r="B38" s="17">
        <v>75.5</v>
      </c>
      <c r="C38" s="17">
        <v>65.400000000000006</v>
      </c>
      <c r="D38" s="17">
        <v>8.4252764371615179</v>
      </c>
      <c r="E38" s="17">
        <v>13.163338935610584</v>
      </c>
      <c r="G38" s="6">
        <f t="shared" si="0"/>
        <v>140.9</v>
      </c>
      <c r="H38" s="6">
        <f t="shared" si="1"/>
        <v>21.588615372772104</v>
      </c>
      <c r="J38" s="32">
        <v>38018</v>
      </c>
      <c r="K38" s="17">
        <v>137.4</v>
      </c>
      <c r="L38" s="17">
        <v>24.988615372772102</v>
      </c>
      <c r="M38" s="6">
        <f t="shared" si="2"/>
        <v>162.38861537277211</v>
      </c>
    </row>
    <row r="39" spans="1:13" ht="11.25" x14ac:dyDescent="0.2">
      <c r="A39" s="32">
        <v>38047</v>
      </c>
      <c r="B39" s="17">
        <v>72.3</v>
      </c>
      <c r="C39" s="17">
        <v>70.900000000000006</v>
      </c>
      <c r="D39" s="17">
        <v>8.0178126702315495</v>
      </c>
      <c r="E39" s="17">
        <v>23.783628251929489</v>
      </c>
      <c r="G39" s="6">
        <f t="shared" si="0"/>
        <v>143.19999999999999</v>
      </c>
      <c r="H39" s="6">
        <f t="shared" si="1"/>
        <v>31.801440922161039</v>
      </c>
      <c r="J39" s="32">
        <v>38047</v>
      </c>
      <c r="K39" s="17">
        <v>136.80000000000001</v>
      </c>
      <c r="L39" s="17">
        <v>38.201440922161041</v>
      </c>
      <c r="M39" s="6">
        <f t="shared" si="2"/>
        <v>175.00144092216107</v>
      </c>
    </row>
    <row r="40" spans="1:13" ht="11.25" x14ac:dyDescent="0.2">
      <c r="A40" s="32">
        <v>38078</v>
      </c>
      <c r="B40" s="17">
        <v>63.5</v>
      </c>
      <c r="C40" s="17">
        <v>71.599999999999994</v>
      </c>
      <c r="D40" s="17">
        <v>8.2239394798229721</v>
      </c>
      <c r="E40" s="17">
        <v>14.457000277464944</v>
      </c>
      <c r="G40" s="6">
        <f t="shared" si="0"/>
        <v>135.1</v>
      </c>
      <c r="H40" s="6">
        <f t="shared" si="1"/>
        <v>22.680939757287916</v>
      </c>
      <c r="J40" s="32">
        <v>38078</v>
      </c>
      <c r="K40" s="17">
        <v>131.80000000000001</v>
      </c>
      <c r="L40" s="17">
        <v>25.880939757287919</v>
      </c>
      <c r="M40" s="6">
        <f t="shared" si="2"/>
        <v>157.68093975728794</v>
      </c>
    </row>
    <row r="41" spans="1:13" ht="11.25" x14ac:dyDescent="0.2">
      <c r="A41" s="32">
        <v>38108</v>
      </c>
      <c r="B41" s="17">
        <v>71.2</v>
      </c>
      <c r="C41" s="17">
        <v>60.7</v>
      </c>
      <c r="D41" s="17">
        <v>12.83740376816854</v>
      </c>
      <c r="E41" s="17">
        <v>12.992419711337492</v>
      </c>
      <c r="G41" s="6">
        <f t="shared" si="0"/>
        <v>131.9</v>
      </c>
      <c r="H41" s="6">
        <f t="shared" si="1"/>
        <v>25.829823479506032</v>
      </c>
      <c r="J41" s="32">
        <v>38108</v>
      </c>
      <c r="K41" s="17">
        <v>129</v>
      </c>
      <c r="L41" s="17">
        <v>28.729823479506031</v>
      </c>
      <c r="M41" s="6">
        <f t="shared" si="2"/>
        <v>157.72982347950602</v>
      </c>
    </row>
    <row r="42" spans="1:13" ht="11.25" x14ac:dyDescent="0.2">
      <c r="A42" s="32">
        <v>38139</v>
      </c>
      <c r="B42" s="17">
        <v>61.5</v>
      </c>
      <c r="C42" s="17">
        <v>58.8</v>
      </c>
      <c r="D42" s="17">
        <v>8.8728383687115713</v>
      </c>
      <c r="E42" s="17">
        <v>27.360316571643803</v>
      </c>
      <c r="G42" s="6">
        <f t="shared" si="0"/>
        <v>120.3</v>
      </c>
      <c r="H42" s="6">
        <f t="shared" si="1"/>
        <v>36.233154940355377</v>
      </c>
      <c r="J42" s="32">
        <v>38139</v>
      </c>
      <c r="K42" s="17">
        <v>117.3</v>
      </c>
      <c r="L42" s="17">
        <v>39.233154940355377</v>
      </c>
      <c r="M42" s="6">
        <f t="shared" si="2"/>
        <v>156.53315494035536</v>
      </c>
    </row>
    <row r="43" spans="1:13" ht="11.25" x14ac:dyDescent="0.2">
      <c r="A43" s="32">
        <v>38169</v>
      </c>
      <c r="B43" s="17">
        <v>64.7</v>
      </c>
      <c r="C43" s="17">
        <v>64</v>
      </c>
      <c r="D43" s="17">
        <v>10.748322462448595</v>
      </c>
      <c r="E43" s="17">
        <v>12.969692969370088</v>
      </c>
      <c r="G43" s="6">
        <f t="shared" si="0"/>
        <v>128.69999999999999</v>
      </c>
      <c r="H43" s="6">
        <f t="shared" si="1"/>
        <v>23.718015431818685</v>
      </c>
      <c r="J43" s="32">
        <v>38169</v>
      </c>
      <c r="K43" s="17">
        <v>126.2</v>
      </c>
      <c r="L43" s="17">
        <v>26.218015431818685</v>
      </c>
      <c r="M43" s="6">
        <f t="shared" si="2"/>
        <v>152.41801543181867</v>
      </c>
    </row>
    <row r="44" spans="1:13" ht="11.25" x14ac:dyDescent="0.2">
      <c r="A44" s="32">
        <v>38200</v>
      </c>
      <c r="B44" s="17">
        <v>28.5</v>
      </c>
      <c r="C44" s="17">
        <v>56</v>
      </c>
      <c r="D44" s="17">
        <v>7.1433732523228279</v>
      </c>
      <c r="E44" s="17">
        <v>13.969376820826884</v>
      </c>
      <c r="G44" s="6">
        <f t="shared" si="0"/>
        <v>84.5</v>
      </c>
      <c r="H44" s="6">
        <f t="shared" si="1"/>
        <v>21.112750073149712</v>
      </c>
      <c r="J44" s="32">
        <v>38200</v>
      </c>
      <c r="K44" s="17">
        <v>83.3</v>
      </c>
      <c r="L44" s="17">
        <v>22.412750073149713</v>
      </c>
      <c r="M44" s="6">
        <f t="shared" si="2"/>
        <v>105.71275007314971</v>
      </c>
    </row>
    <row r="45" spans="1:13" ht="11.25" x14ac:dyDescent="0.2">
      <c r="A45" s="32">
        <v>38231</v>
      </c>
      <c r="B45" s="17">
        <v>56.4</v>
      </c>
      <c r="C45" s="17">
        <v>63.9</v>
      </c>
      <c r="D45" s="17">
        <v>10.047739970875018</v>
      </c>
      <c r="E45" s="17">
        <v>16.559708799943014</v>
      </c>
      <c r="G45" s="6">
        <f t="shared" si="0"/>
        <v>120.3</v>
      </c>
      <c r="H45" s="6">
        <f t="shared" si="1"/>
        <v>26.607448770818031</v>
      </c>
      <c r="J45" s="32">
        <v>38231</v>
      </c>
      <c r="K45" s="17">
        <v>118.4</v>
      </c>
      <c r="L45" s="17">
        <v>28.50744877081803</v>
      </c>
      <c r="M45" s="6">
        <f t="shared" si="2"/>
        <v>146.90744877081804</v>
      </c>
    </row>
    <row r="46" spans="1:13" ht="12.6" customHeight="1" x14ac:dyDescent="0.2">
      <c r="A46" s="32">
        <v>38261</v>
      </c>
      <c r="B46" s="17">
        <v>51.5</v>
      </c>
      <c r="C46" s="17">
        <v>60.6</v>
      </c>
      <c r="D46" s="17">
        <v>12.355959285126138</v>
      </c>
      <c r="E46" s="17">
        <v>16.083359138161274</v>
      </c>
      <c r="G46" s="6">
        <f t="shared" si="0"/>
        <v>112.1</v>
      </c>
      <c r="H46" s="6">
        <f t="shared" si="1"/>
        <v>28.439318423287411</v>
      </c>
      <c r="J46" s="32">
        <v>38261</v>
      </c>
      <c r="K46" s="17">
        <v>109.1</v>
      </c>
      <c r="L46" s="17">
        <v>31.439318423287411</v>
      </c>
      <c r="M46" s="6">
        <f t="shared" si="2"/>
        <v>140.5393184232874</v>
      </c>
    </row>
    <row r="47" spans="1:13" ht="12.6" customHeight="1" x14ac:dyDescent="0.2">
      <c r="A47" s="32">
        <v>38292</v>
      </c>
      <c r="B47" s="17">
        <v>42.9</v>
      </c>
      <c r="C47" s="17">
        <v>50.2</v>
      </c>
      <c r="D47" s="17">
        <v>10.067058770943493</v>
      </c>
      <c r="E47" s="17">
        <v>24.534840925069968</v>
      </c>
      <c r="G47" s="6">
        <f t="shared" si="0"/>
        <v>93.1</v>
      </c>
      <c r="H47" s="6">
        <f t="shared" si="1"/>
        <v>34.601899696013461</v>
      </c>
      <c r="J47" s="32">
        <v>38292</v>
      </c>
      <c r="K47" s="17">
        <v>92.2</v>
      </c>
      <c r="L47" s="17">
        <v>35.601899696013461</v>
      </c>
      <c r="M47" s="6">
        <f t="shared" si="2"/>
        <v>127.80189969601346</v>
      </c>
    </row>
    <row r="48" spans="1:13" ht="12.6" customHeight="1" x14ac:dyDescent="0.2">
      <c r="A48" s="32">
        <v>38322</v>
      </c>
      <c r="B48" s="17">
        <v>23</v>
      </c>
      <c r="C48" s="17">
        <v>39.5</v>
      </c>
      <c r="D48" s="17">
        <v>6.1571484628504569</v>
      </c>
      <c r="E48" s="17">
        <v>19.398699134246929</v>
      </c>
      <c r="G48" s="6">
        <f t="shared" si="0"/>
        <v>62.5</v>
      </c>
      <c r="H48" s="6">
        <f t="shared" si="1"/>
        <v>25.555847597097387</v>
      </c>
      <c r="J48" s="32">
        <v>38322</v>
      </c>
      <c r="K48" s="17">
        <v>62.1</v>
      </c>
      <c r="L48" s="17">
        <v>25.955847597097385</v>
      </c>
      <c r="M48" s="6">
        <f t="shared" si="2"/>
        <v>88.055847597097383</v>
      </c>
    </row>
    <row r="49" spans="1:13" ht="12.6" customHeight="1" x14ac:dyDescent="0.2">
      <c r="A49" s="32">
        <v>38353</v>
      </c>
      <c r="B49" s="17">
        <v>93.2</v>
      </c>
      <c r="C49" s="17">
        <v>71.8</v>
      </c>
      <c r="D49" s="17">
        <v>12.416500467651424</v>
      </c>
      <c r="E49" s="17">
        <v>20.824055644787119</v>
      </c>
      <c r="G49" s="6">
        <f t="shared" si="0"/>
        <v>165</v>
      </c>
      <c r="H49" s="6">
        <f t="shared" si="1"/>
        <v>33.24055611243854</v>
      </c>
      <c r="J49" s="32">
        <v>38353</v>
      </c>
      <c r="K49" s="17">
        <v>158.80000000000001</v>
      </c>
      <c r="L49" s="17">
        <v>39.440556112438543</v>
      </c>
      <c r="M49" s="6">
        <f t="shared" si="2"/>
        <v>198.24055611243855</v>
      </c>
    </row>
    <row r="50" spans="1:13" ht="12.6" customHeight="1" x14ac:dyDescent="0.2">
      <c r="A50" s="32">
        <v>38384</v>
      </c>
      <c r="B50" s="17">
        <v>66.900000000000006</v>
      </c>
      <c r="C50" s="17">
        <v>55</v>
      </c>
      <c r="D50" s="17">
        <v>8.9123989830369421</v>
      </c>
      <c r="E50" s="17">
        <v>14.621491664088104</v>
      </c>
      <c r="G50" s="6">
        <f t="shared" si="0"/>
        <v>121.9</v>
      </c>
      <c r="H50" s="6">
        <f t="shared" si="1"/>
        <v>23.533890647125048</v>
      </c>
      <c r="J50" s="32">
        <v>38384</v>
      </c>
      <c r="K50" s="17">
        <v>119.3</v>
      </c>
      <c r="L50" s="17">
        <v>26.133890647125046</v>
      </c>
      <c r="M50" s="6">
        <f t="shared" si="2"/>
        <v>145.43389064712505</v>
      </c>
    </row>
    <row r="51" spans="1:13" ht="12.6" customHeight="1" x14ac:dyDescent="0.2">
      <c r="A51" s="32">
        <v>38412</v>
      </c>
      <c r="B51" s="17">
        <v>58.2</v>
      </c>
      <c r="C51" s="17">
        <v>59.4</v>
      </c>
      <c r="D51" s="17">
        <v>8.424816216608912</v>
      </c>
      <c r="E51" s="17">
        <v>21.842407105337291</v>
      </c>
      <c r="G51" s="6">
        <f t="shared" si="0"/>
        <v>117.6</v>
      </c>
      <c r="H51" s="6">
        <f t="shared" si="1"/>
        <v>30.267223321946204</v>
      </c>
      <c r="J51" s="32">
        <v>38412</v>
      </c>
      <c r="K51" s="17">
        <v>114.7</v>
      </c>
      <c r="L51" s="17">
        <v>33.167223321946203</v>
      </c>
      <c r="M51" s="6">
        <f t="shared" si="2"/>
        <v>147.8672233219462</v>
      </c>
    </row>
    <row r="52" spans="1:13" ht="12.6" customHeight="1" x14ac:dyDescent="0.2">
      <c r="A52" s="32">
        <v>38443</v>
      </c>
      <c r="B52" s="17">
        <v>74.3</v>
      </c>
      <c r="C52" s="17">
        <v>64.3</v>
      </c>
      <c r="D52" s="17">
        <v>13.817856958625473</v>
      </c>
      <c r="E52" s="17">
        <v>16.736334228605291</v>
      </c>
      <c r="G52" s="6">
        <f t="shared" si="0"/>
        <v>138.6</v>
      </c>
      <c r="H52" s="6">
        <f t="shared" si="1"/>
        <v>30.554191187230764</v>
      </c>
      <c r="J52" s="32">
        <v>38443</v>
      </c>
      <c r="K52" s="17">
        <v>136.30000000000001</v>
      </c>
      <c r="L52" s="17">
        <v>32.954191187230762</v>
      </c>
      <c r="M52" s="6">
        <f t="shared" si="2"/>
        <v>169.25419118723079</v>
      </c>
    </row>
    <row r="53" spans="1:13" ht="12.6" customHeight="1" x14ac:dyDescent="0.2">
      <c r="A53" s="32">
        <v>38473</v>
      </c>
      <c r="B53" s="17">
        <v>66.8</v>
      </c>
      <c r="C53" s="17">
        <v>55.4</v>
      </c>
      <c r="D53" s="17">
        <v>8.2560979488232498</v>
      </c>
      <c r="E53" s="17">
        <v>14.405269707864734</v>
      </c>
      <c r="G53" s="6">
        <f t="shared" si="0"/>
        <v>122.19999999999999</v>
      </c>
      <c r="H53" s="6">
        <f t="shared" si="1"/>
        <v>22.661367656687986</v>
      </c>
      <c r="J53" s="32">
        <v>38473</v>
      </c>
      <c r="K53" s="17">
        <v>118.2</v>
      </c>
      <c r="L53" s="17">
        <v>26.661367656687986</v>
      </c>
      <c r="M53" s="6">
        <f t="shared" si="2"/>
        <v>144.861367656688</v>
      </c>
    </row>
    <row r="54" spans="1:13" ht="12.6" customHeight="1" x14ac:dyDescent="0.2">
      <c r="A54" s="32">
        <v>38504</v>
      </c>
      <c r="B54" s="17">
        <v>76.900000000000006</v>
      </c>
      <c r="C54" s="17">
        <v>56.2</v>
      </c>
      <c r="D54" s="17">
        <v>10.229663887017733</v>
      </c>
      <c r="E54" s="17">
        <v>21.61078151533081</v>
      </c>
      <c r="G54" s="6">
        <f t="shared" si="0"/>
        <v>133.10000000000002</v>
      </c>
      <c r="H54" s="6">
        <f t="shared" si="1"/>
        <v>31.840445402348543</v>
      </c>
      <c r="J54" s="32">
        <v>38504</v>
      </c>
      <c r="K54" s="17">
        <v>128</v>
      </c>
      <c r="L54" s="17">
        <v>37.040445402348539</v>
      </c>
      <c r="M54" s="6">
        <f t="shared" si="2"/>
        <v>165.04044540234855</v>
      </c>
    </row>
    <row r="55" spans="1:13" ht="12.6" customHeight="1" x14ac:dyDescent="0.2">
      <c r="A55" s="32">
        <v>38534</v>
      </c>
      <c r="B55" s="17">
        <v>63.6</v>
      </c>
      <c r="C55" s="17">
        <v>55.2</v>
      </c>
      <c r="D55" s="17">
        <v>7.5217825873063884</v>
      </c>
      <c r="E55" s="17">
        <v>12.399145030563044</v>
      </c>
      <c r="G55" s="6">
        <f t="shared" si="0"/>
        <v>118.80000000000001</v>
      </c>
      <c r="H55" s="6">
        <f t="shared" si="1"/>
        <v>19.920927617869431</v>
      </c>
      <c r="J55" s="32">
        <v>38534</v>
      </c>
      <c r="K55" s="17">
        <v>116.05</v>
      </c>
      <c r="L55" s="17">
        <v>22.57092761786943</v>
      </c>
      <c r="M55" s="6">
        <f t="shared" si="2"/>
        <v>138.62092761786943</v>
      </c>
    </row>
    <row r="56" spans="1:13" ht="12.6" customHeight="1" x14ac:dyDescent="0.2">
      <c r="A56" s="32">
        <v>38565</v>
      </c>
      <c r="B56" s="17">
        <v>21.3</v>
      </c>
      <c r="C56" s="17">
        <v>55.3</v>
      </c>
      <c r="D56" s="17">
        <v>7.2908041955929335</v>
      </c>
      <c r="E56" s="17">
        <v>16.346443389320648</v>
      </c>
      <c r="G56" s="6">
        <f t="shared" si="0"/>
        <v>76.599999999999994</v>
      </c>
      <c r="H56" s="6">
        <f t="shared" si="1"/>
        <v>23.637247584913581</v>
      </c>
      <c r="J56" s="32">
        <v>38565</v>
      </c>
      <c r="K56" s="17">
        <v>75.400000000000006</v>
      </c>
      <c r="L56" s="17">
        <v>24.737247584913582</v>
      </c>
      <c r="M56" s="6">
        <f t="shared" si="2"/>
        <v>100.13724758491358</v>
      </c>
    </row>
    <row r="57" spans="1:13" ht="12.6" customHeight="1" x14ac:dyDescent="0.2">
      <c r="A57" s="32">
        <v>38596</v>
      </c>
      <c r="B57" s="17">
        <v>63.5</v>
      </c>
      <c r="C57" s="17">
        <v>62.8</v>
      </c>
      <c r="D57" s="17">
        <v>14.062192854287247</v>
      </c>
      <c r="E57" s="17">
        <v>13.549916210180275</v>
      </c>
      <c r="G57" s="6">
        <f t="shared" si="0"/>
        <v>126.3</v>
      </c>
      <c r="H57" s="6">
        <f t="shared" si="1"/>
        <v>27.612109064467521</v>
      </c>
      <c r="J57" s="32">
        <v>38596</v>
      </c>
      <c r="K57" s="17">
        <v>124.8</v>
      </c>
      <c r="L57" s="17">
        <v>29.112109064467521</v>
      </c>
      <c r="M57" s="6">
        <f t="shared" si="2"/>
        <v>153.91210906446753</v>
      </c>
    </row>
    <row r="58" spans="1:13" ht="12.6" customHeight="1" x14ac:dyDescent="0.2">
      <c r="A58" s="32">
        <v>38626</v>
      </c>
      <c r="B58" s="17">
        <v>47.8</v>
      </c>
      <c r="C58" s="17">
        <v>59.1</v>
      </c>
      <c r="D58" s="17">
        <v>7.9311023167127157</v>
      </c>
      <c r="E58" s="17">
        <v>20.654397922499374</v>
      </c>
      <c r="G58" s="6">
        <f t="shared" si="0"/>
        <v>106.9</v>
      </c>
      <c r="H58" s="6">
        <f t="shared" si="1"/>
        <v>28.585500239212088</v>
      </c>
      <c r="J58" s="32">
        <v>38626</v>
      </c>
      <c r="K58" s="17">
        <v>105.7</v>
      </c>
      <c r="L58" s="17">
        <v>29.785500239212091</v>
      </c>
      <c r="M58" s="6">
        <f t="shared" si="2"/>
        <v>135.48550023921209</v>
      </c>
    </row>
    <row r="59" spans="1:13" ht="12.6" customHeight="1" x14ac:dyDescent="0.2">
      <c r="A59" s="32">
        <v>38657</v>
      </c>
      <c r="B59" s="17">
        <v>38.700000000000003</v>
      </c>
      <c r="C59" s="17">
        <v>52.3</v>
      </c>
      <c r="D59" s="17">
        <v>9.5951959815466026</v>
      </c>
      <c r="E59" s="17">
        <v>18.754633456608204</v>
      </c>
      <c r="G59" s="6">
        <f t="shared" si="0"/>
        <v>91</v>
      </c>
      <c r="H59" s="6">
        <f t="shared" si="1"/>
        <v>28.349829438154806</v>
      </c>
      <c r="J59" s="32">
        <v>38657</v>
      </c>
      <c r="K59" s="17">
        <v>89</v>
      </c>
      <c r="L59" s="17">
        <v>30.349829438154806</v>
      </c>
      <c r="M59" s="6">
        <f t="shared" si="2"/>
        <v>119.34982943815481</v>
      </c>
    </row>
    <row r="60" spans="1:13" ht="12.6" customHeight="1" x14ac:dyDescent="0.2">
      <c r="A60" s="32">
        <v>38687</v>
      </c>
      <c r="B60" s="17">
        <v>19.5</v>
      </c>
      <c r="C60" s="17">
        <v>45.1</v>
      </c>
      <c r="D60" s="17">
        <v>8.1950118719696654</v>
      </c>
      <c r="E60" s="17">
        <v>11.722783792525782</v>
      </c>
      <c r="G60" s="6">
        <f t="shared" si="0"/>
        <v>64.599999999999994</v>
      </c>
      <c r="H60" s="6">
        <f t="shared" si="1"/>
        <v>19.917795664495447</v>
      </c>
      <c r="J60" s="32">
        <v>38687</v>
      </c>
      <c r="K60" s="17">
        <v>64.400000000000006</v>
      </c>
      <c r="L60" s="17">
        <v>20.117795664495446</v>
      </c>
      <c r="M60" s="6">
        <f t="shared" si="2"/>
        <v>84.517795664495452</v>
      </c>
    </row>
    <row r="61" spans="1:13" ht="12.6" customHeight="1" x14ac:dyDescent="0.2">
      <c r="A61" s="32">
        <v>38718</v>
      </c>
      <c r="B61" s="17">
        <v>83.9</v>
      </c>
      <c r="C61" s="17">
        <v>76.099999999999994</v>
      </c>
      <c r="D61" s="17">
        <v>14.220957181660198</v>
      </c>
      <c r="E61" s="17">
        <v>19.373059891109243</v>
      </c>
      <c r="G61" s="6">
        <f t="shared" si="0"/>
        <v>160</v>
      </c>
      <c r="H61" s="6">
        <f t="shared" si="1"/>
        <v>33.594017072769439</v>
      </c>
      <c r="J61" s="32">
        <v>38718</v>
      </c>
      <c r="K61" s="17">
        <v>152.69999999999999</v>
      </c>
      <c r="L61" s="17">
        <v>40.894017072769444</v>
      </c>
      <c r="M61" s="6">
        <f t="shared" si="2"/>
        <v>193.59401707276942</v>
      </c>
    </row>
    <row r="62" spans="1:13" ht="12.6" customHeight="1" x14ac:dyDescent="0.2">
      <c r="A62" s="32">
        <v>38749</v>
      </c>
      <c r="B62" s="17">
        <v>57.8</v>
      </c>
      <c r="C62" s="17">
        <v>52.5</v>
      </c>
      <c r="D62" s="17">
        <v>9.8541815254486966</v>
      </c>
      <c r="E62" s="17">
        <v>12.703772194041283</v>
      </c>
      <c r="G62" s="6">
        <f t="shared" si="0"/>
        <v>110.3</v>
      </c>
      <c r="H62" s="6">
        <f t="shared" si="1"/>
        <v>22.55795371948998</v>
      </c>
      <c r="J62" s="32">
        <v>38749</v>
      </c>
      <c r="K62" s="17">
        <v>108.7</v>
      </c>
      <c r="L62" s="17">
        <v>24.157953719489981</v>
      </c>
      <c r="M62" s="6">
        <f t="shared" si="2"/>
        <v>132.85795371948998</v>
      </c>
    </row>
    <row r="63" spans="1:13" ht="12.6" customHeight="1" x14ac:dyDescent="0.2">
      <c r="A63" s="32">
        <v>38777</v>
      </c>
      <c r="B63" s="17">
        <v>77.7</v>
      </c>
      <c r="C63" s="17">
        <v>58.3</v>
      </c>
      <c r="D63" s="17">
        <v>9.3456637270659559</v>
      </c>
      <c r="E63" s="17">
        <v>15.268940657288944</v>
      </c>
      <c r="G63" s="6">
        <f t="shared" si="0"/>
        <v>136</v>
      </c>
      <c r="H63" s="6">
        <f t="shared" si="1"/>
        <v>24.614604384354898</v>
      </c>
      <c r="J63" s="32">
        <v>38777</v>
      </c>
      <c r="K63" s="17">
        <v>133.5</v>
      </c>
      <c r="L63" s="17">
        <v>27.114604384354898</v>
      </c>
      <c r="M63" s="6">
        <f t="shared" si="2"/>
        <v>160.61460438435489</v>
      </c>
    </row>
    <row r="64" spans="1:13" ht="12.6" customHeight="1" x14ac:dyDescent="0.2">
      <c r="A64" s="32">
        <v>38808</v>
      </c>
      <c r="B64" s="17">
        <v>62.1</v>
      </c>
      <c r="C64" s="17">
        <v>59.1</v>
      </c>
      <c r="D64" s="17">
        <v>10.839133747276671</v>
      </c>
      <c r="E64" s="17">
        <v>17.530850773712697</v>
      </c>
      <c r="G64" s="6">
        <f t="shared" si="0"/>
        <v>121.2</v>
      </c>
      <c r="H64" s="6">
        <f t="shared" si="1"/>
        <v>28.36998452098937</v>
      </c>
      <c r="J64" s="32">
        <v>38808</v>
      </c>
      <c r="K64" s="17">
        <v>119.8</v>
      </c>
      <c r="L64" s="17">
        <v>29.769984520989368</v>
      </c>
      <c r="M64" s="6">
        <f t="shared" si="2"/>
        <v>149.56998452098935</v>
      </c>
    </row>
    <row r="65" spans="1:13" ht="12.6" customHeight="1" x14ac:dyDescent="0.2">
      <c r="A65" s="32">
        <v>38838</v>
      </c>
      <c r="B65" s="17">
        <v>64.400000000000006</v>
      </c>
      <c r="C65" s="17">
        <v>53.4</v>
      </c>
      <c r="D65" s="17">
        <v>12.257149969789884</v>
      </c>
      <c r="E65" s="17">
        <v>17.210954404029295</v>
      </c>
      <c r="G65" s="6">
        <f t="shared" si="0"/>
        <v>117.80000000000001</v>
      </c>
      <c r="H65" s="6">
        <f t="shared" si="1"/>
        <v>29.46810437381918</v>
      </c>
      <c r="J65" s="32">
        <v>38838</v>
      </c>
      <c r="K65" s="17">
        <v>116</v>
      </c>
      <c r="L65" s="17">
        <v>31.368104373819179</v>
      </c>
      <c r="M65" s="6">
        <f t="shared" si="2"/>
        <v>147.36810437381916</v>
      </c>
    </row>
    <row r="66" spans="1:13" ht="12.6" customHeight="1" x14ac:dyDescent="0.2">
      <c r="A66" s="32">
        <v>38869</v>
      </c>
      <c r="B66" s="17">
        <v>49.8</v>
      </c>
      <c r="C66" s="17">
        <v>57.8</v>
      </c>
      <c r="D66" s="17">
        <v>12.634653522801262</v>
      </c>
      <c r="E66" s="17">
        <v>15.590300727798409</v>
      </c>
      <c r="G66" s="6">
        <f t="shared" si="0"/>
        <v>107.6</v>
      </c>
      <c r="H66" s="6">
        <f t="shared" si="1"/>
        <v>28.224954250599673</v>
      </c>
      <c r="J66" s="32">
        <v>38869</v>
      </c>
      <c r="K66" s="17">
        <v>105.5</v>
      </c>
      <c r="L66" s="17">
        <v>30.324954250599671</v>
      </c>
      <c r="M66" s="6">
        <f t="shared" si="2"/>
        <v>135.82495425059966</v>
      </c>
    </row>
    <row r="67" spans="1:13" ht="12.6" customHeight="1" x14ac:dyDescent="0.2">
      <c r="A67" s="32">
        <v>38899</v>
      </c>
      <c r="B67" s="17">
        <v>66.099999999999994</v>
      </c>
      <c r="C67" s="17">
        <v>59.1</v>
      </c>
      <c r="D67" s="17">
        <v>9.4457572075042009</v>
      </c>
      <c r="E67" s="17">
        <v>16.816167573777136</v>
      </c>
      <c r="G67" s="6">
        <f t="shared" si="0"/>
        <v>125.19999999999999</v>
      </c>
      <c r="H67" s="6">
        <f t="shared" si="1"/>
        <v>26.261924781281337</v>
      </c>
      <c r="J67" s="32">
        <v>38899</v>
      </c>
      <c r="K67" s="17">
        <v>123</v>
      </c>
      <c r="L67" s="17">
        <v>28.361924781281338</v>
      </c>
      <c r="M67" s="6">
        <f t="shared" si="2"/>
        <v>151.36192478128135</v>
      </c>
    </row>
    <row r="68" spans="1:13" ht="12.6" customHeight="1" x14ac:dyDescent="0.2">
      <c r="A68" s="32">
        <v>38930</v>
      </c>
      <c r="B68" s="17">
        <v>24.7</v>
      </c>
      <c r="C68" s="17">
        <v>52.3</v>
      </c>
      <c r="D68" s="17">
        <v>8.3832889061741866</v>
      </c>
      <c r="E68" s="17">
        <v>14.225752127511633</v>
      </c>
      <c r="G68" s="6">
        <f t="shared" si="0"/>
        <v>77</v>
      </c>
      <c r="H68" s="6">
        <f t="shared" si="1"/>
        <v>22.60904103368582</v>
      </c>
      <c r="J68" s="32">
        <v>38930</v>
      </c>
      <c r="K68" s="17">
        <v>75.400000000000006</v>
      </c>
      <c r="L68" s="17">
        <v>24.209041033685821</v>
      </c>
      <c r="M68" s="6">
        <f t="shared" si="2"/>
        <v>99.609041033685827</v>
      </c>
    </row>
    <row r="69" spans="1:13" ht="12.6" customHeight="1" x14ac:dyDescent="0.2">
      <c r="A69" s="32">
        <v>38961</v>
      </c>
      <c r="B69" s="17">
        <v>60.9</v>
      </c>
      <c r="C69" s="17">
        <v>54.6</v>
      </c>
      <c r="D69" s="17">
        <v>13.672346334688946</v>
      </c>
      <c r="E69" s="17">
        <v>16.49296114394113</v>
      </c>
      <c r="G69" s="6">
        <f t="shared" si="0"/>
        <v>115.5</v>
      </c>
      <c r="H69" s="6">
        <f t="shared" si="1"/>
        <v>30.165307478630076</v>
      </c>
      <c r="J69" s="32">
        <v>38961</v>
      </c>
      <c r="K69" s="17">
        <v>111.4</v>
      </c>
      <c r="L69" s="17">
        <v>34.165307478630076</v>
      </c>
      <c r="M69" s="6">
        <f t="shared" si="2"/>
        <v>145.56530747863007</v>
      </c>
    </row>
    <row r="70" spans="1:13" ht="12.6" customHeight="1" x14ac:dyDescent="0.2">
      <c r="A70" s="32">
        <v>38991</v>
      </c>
      <c r="B70" s="17">
        <v>46.4</v>
      </c>
      <c r="C70" s="17">
        <v>51.9</v>
      </c>
      <c r="D70" s="17">
        <v>10.401155583778314</v>
      </c>
      <c r="E70" s="17">
        <v>20.450150583497425</v>
      </c>
      <c r="G70" s="6">
        <f t="shared" si="0"/>
        <v>98.3</v>
      </c>
      <c r="H70" s="6">
        <f t="shared" si="1"/>
        <v>30.851306167275737</v>
      </c>
      <c r="J70" s="32">
        <v>38991</v>
      </c>
      <c r="K70" s="17">
        <v>95.6</v>
      </c>
      <c r="L70" s="17">
        <v>33.451306167275739</v>
      </c>
      <c r="M70" s="6">
        <f t="shared" si="2"/>
        <v>129.05130616727573</v>
      </c>
    </row>
    <row r="71" spans="1:13" ht="12.6" customHeight="1" x14ac:dyDescent="0.2">
      <c r="A71" s="32">
        <v>39022</v>
      </c>
      <c r="B71" s="17">
        <v>34</v>
      </c>
      <c r="C71" s="17">
        <v>53.4</v>
      </c>
      <c r="D71" s="17">
        <v>17.024165658497132</v>
      </c>
      <c r="E71" s="17">
        <v>18.119728839981882</v>
      </c>
      <c r="G71" s="6">
        <f t="shared" si="0"/>
        <v>87.4</v>
      </c>
      <c r="H71" s="6">
        <f t="shared" si="1"/>
        <v>35.143894498479014</v>
      </c>
      <c r="J71" s="32">
        <v>39022</v>
      </c>
      <c r="K71" s="17">
        <v>85.7</v>
      </c>
      <c r="L71" s="17">
        <v>36.743894498479015</v>
      </c>
      <c r="M71" s="6">
        <f t="shared" si="2"/>
        <v>122.44389449847901</v>
      </c>
    </row>
    <row r="72" spans="1:13" ht="12.6" customHeight="1" x14ac:dyDescent="0.2">
      <c r="A72" s="32">
        <v>39052</v>
      </c>
      <c r="B72" s="17">
        <v>15.6</v>
      </c>
      <c r="C72" s="17">
        <v>24</v>
      </c>
      <c r="D72" s="17">
        <v>9.4596551662589974</v>
      </c>
      <c r="E72" s="17">
        <v>12.729116633396957</v>
      </c>
      <c r="G72" s="6">
        <f t="shared" si="0"/>
        <v>39.6</v>
      </c>
      <c r="H72" s="6">
        <f t="shared" si="1"/>
        <v>22.188771799655953</v>
      </c>
      <c r="J72" s="32">
        <v>39052</v>
      </c>
      <c r="K72" s="17">
        <v>39.299999999999997</v>
      </c>
      <c r="L72" s="17">
        <v>22.388771799655956</v>
      </c>
      <c r="M72" s="6">
        <f t="shared" si="2"/>
        <v>61.688771799655953</v>
      </c>
    </row>
    <row r="73" spans="1:13" ht="12.6" customHeight="1" x14ac:dyDescent="0.2">
      <c r="A73" s="32">
        <v>39083</v>
      </c>
      <c r="B73" s="17">
        <v>78.400000000000006</v>
      </c>
      <c r="C73" s="17">
        <v>71.099999999999994</v>
      </c>
      <c r="D73" s="17">
        <v>9.7990027451013741</v>
      </c>
      <c r="E73" s="17">
        <v>15.795790635328768</v>
      </c>
      <c r="G73" s="6">
        <f t="shared" si="0"/>
        <v>149.5</v>
      </c>
      <c r="H73" s="6">
        <f t="shared" si="1"/>
        <v>25.59479338043014</v>
      </c>
      <c r="J73" s="32">
        <v>39083</v>
      </c>
      <c r="K73" s="17">
        <v>146.1</v>
      </c>
      <c r="L73" s="17">
        <v>28.894793380430141</v>
      </c>
      <c r="M73" s="6">
        <f t="shared" si="2"/>
        <v>174.99479338043014</v>
      </c>
    </row>
    <row r="74" spans="1:13" ht="12.6" customHeight="1" x14ac:dyDescent="0.2">
      <c r="A74" s="32">
        <v>39114</v>
      </c>
      <c r="B74" s="17">
        <v>50.4</v>
      </c>
      <c r="C74" s="17">
        <v>64.3</v>
      </c>
      <c r="D74" s="17">
        <v>12.85202027866654</v>
      </c>
      <c r="E74" s="17">
        <v>11.350874541788148</v>
      </c>
      <c r="G74" s="6">
        <f t="shared" si="0"/>
        <v>114.69999999999999</v>
      </c>
      <c r="H74" s="6">
        <f t="shared" si="1"/>
        <v>24.202894820454688</v>
      </c>
      <c r="J74" s="32">
        <v>39114</v>
      </c>
      <c r="K74" s="17">
        <v>111.9</v>
      </c>
      <c r="L74" s="17">
        <v>27.002894820454689</v>
      </c>
      <c r="M74" s="6">
        <f t="shared" si="2"/>
        <v>138.90289482045469</v>
      </c>
    </row>
    <row r="75" spans="1:13" ht="12.6" customHeight="1" x14ac:dyDescent="0.2">
      <c r="A75" s="32">
        <v>39142</v>
      </c>
      <c r="B75" s="17">
        <v>66.400000000000006</v>
      </c>
      <c r="C75" s="17">
        <v>74.099999999999994</v>
      </c>
      <c r="D75" s="17">
        <v>14.640671872427486</v>
      </c>
      <c r="E75" s="17">
        <v>11.054165785008351</v>
      </c>
      <c r="G75" s="6">
        <f t="shared" si="0"/>
        <v>140.5</v>
      </c>
      <c r="H75" s="6">
        <f t="shared" si="1"/>
        <v>25.694837657435837</v>
      </c>
      <c r="J75" s="32">
        <v>39142</v>
      </c>
      <c r="K75" s="17">
        <v>136.5</v>
      </c>
      <c r="L75" s="17">
        <v>29.694837657435837</v>
      </c>
      <c r="M75" s="6">
        <f t="shared" si="2"/>
        <v>166.19483765743584</v>
      </c>
    </row>
    <row r="76" spans="1:13" ht="12.6" customHeight="1" x14ac:dyDescent="0.2">
      <c r="A76" s="32">
        <v>39173</v>
      </c>
      <c r="B76" s="17">
        <v>48.1</v>
      </c>
      <c r="C76" s="17">
        <v>62.9</v>
      </c>
      <c r="D76" s="17">
        <v>10.451909627972507</v>
      </c>
      <c r="E76" s="17">
        <v>14.818607830713553</v>
      </c>
      <c r="G76" s="6">
        <f t="shared" si="0"/>
        <v>111</v>
      </c>
      <c r="H76" s="6">
        <f t="shared" si="1"/>
        <v>25.270517458686058</v>
      </c>
      <c r="J76" s="32">
        <v>39173</v>
      </c>
      <c r="K76" s="17">
        <v>109.3</v>
      </c>
      <c r="L76" s="17">
        <v>27.070517458686062</v>
      </c>
      <c r="M76" s="6">
        <f t="shared" si="2"/>
        <v>136.37051745868607</v>
      </c>
    </row>
    <row r="77" spans="1:13" ht="12.6" customHeight="1" x14ac:dyDescent="0.2">
      <c r="A77" s="32">
        <v>39203</v>
      </c>
      <c r="B77" s="17">
        <v>66.2</v>
      </c>
      <c r="C77" s="17">
        <v>68.099999999999994</v>
      </c>
      <c r="D77" s="17">
        <v>11.007495965183303</v>
      </c>
      <c r="E77" s="17">
        <v>11.518340906937576</v>
      </c>
      <c r="G77" s="6">
        <f t="shared" si="0"/>
        <v>134.30000000000001</v>
      </c>
      <c r="H77" s="6">
        <f t="shared" si="1"/>
        <v>22.525836872120877</v>
      </c>
      <c r="J77" s="32">
        <v>39203</v>
      </c>
      <c r="K77" s="17">
        <v>128.5</v>
      </c>
      <c r="L77" s="17">
        <v>28.22583687212088</v>
      </c>
      <c r="M77" s="6">
        <f t="shared" si="2"/>
        <v>156.72583687212088</v>
      </c>
    </row>
    <row r="78" spans="1:13" ht="12.6" customHeight="1" x14ac:dyDescent="0.2">
      <c r="A78" s="32">
        <v>39234</v>
      </c>
      <c r="B78" s="17">
        <v>63.8</v>
      </c>
      <c r="C78" s="17">
        <v>66</v>
      </c>
      <c r="D78" s="17">
        <v>12.066072583547049</v>
      </c>
      <c r="E78" s="17">
        <v>11.07447296446489</v>
      </c>
      <c r="G78" s="6">
        <f t="shared" ref="G78:G141" si="3">+B78+C78</f>
        <v>129.80000000000001</v>
      </c>
      <c r="H78" s="6">
        <f t="shared" ref="H78:H141" si="4">+D78+E78</f>
        <v>23.140545548011939</v>
      </c>
      <c r="J78" s="32">
        <v>39234</v>
      </c>
      <c r="K78" s="17">
        <v>124.5</v>
      </c>
      <c r="L78" s="17">
        <v>28.44054554801194</v>
      </c>
      <c r="M78" s="6">
        <f t="shared" ref="M78:M141" si="5">+L78+K78</f>
        <v>152.94054554801193</v>
      </c>
    </row>
    <row r="79" spans="1:13" ht="12.6" customHeight="1" x14ac:dyDescent="0.2">
      <c r="A79" s="32">
        <v>39264</v>
      </c>
      <c r="B79" s="17">
        <v>54.7</v>
      </c>
      <c r="C79" s="17">
        <v>55.6</v>
      </c>
      <c r="D79" s="17">
        <v>8.0122867089109242</v>
      </c>
      <c r="E79" s="17">
        <v>12.82219966899542</v>
      </c>
      <c r="G79" s="6">
        <f t="shared" si="3"/>
        <v>110.30000000000001</v>
      </c>
      <c r="H79" s="6">
        <f t="shared" si="4"/>
        <v>20.834486377906345</v>
      </c>
      <c r="J79" s="32">
        <v>39264</v>
      </c>
      <c r="K79" s="17">
        <v>108.7</v>
      </c>
      <c r="L79" s="17">
        <v>22.434486377906346</v>
      </c>
      <c r="M79" s="6">
        <f t="shared" si="5"/>
        <v>131.13448637790634</v>
      </c>
    </row>
    <row r="80" spans="1:13" ht="12.6" customHeight="1" x14ac:dyDescent="0.2">
      <c r="A80" s="32">
        <v>39295</v>
      </c>
      <c r="B80" s="17">
        <v>25</v>
      </c>
      <c r="C80" s="17">
        <v>67</v>
      </c>
      <c r="D80" s="17">
        <v>6.6637712551373678</v>
      </c>
      <c r="E80" s="17">
        <v>11.878350752915198</v>
      </c>
      <c r="G80" s="6">
        <f t="shared" si="3"/>
        <v>92</v>
      </c>
      <c r="H80" s="6">
        <f t="shared" si="4"/>
        <v>18.542122008052566</v>
      </c>
      <c r="J80" s="32">
        <v>39295</v>
      </c>
      <c r="K80" s="17">
        <v>87.3</v>
      </c>
      <c r="L80" s="17">
        <v>23.242122008052569</v>
      </c>
      <c r="M80" s="6">
        <f t="shared" si="5"/>
        <v>110.54212200805256</v>
      </c>
    </row>
    <row r="81" spans="1:13" ht="12.6" customHeight="1" x14ac:dyDescent="0.2">
      <c r="A81" s="32">
        <v>39326</v>
      </c>
      <c r="B81" s="17">
        <v>57.9</v>
      </c>
      <c r="C81" s="17">
        <v>70.400000000000006</v>
      </c>
      <c r="D81" s="17">
        <v>11.681439736982012</v>
      </c>
      <c r="E81" s="17">
        <v>11.966427881493358</v>
      </c>
      <c r="G81" s="6">
        <f t="shared" si="3"/>
        <v>128.30000000000001</v>
      </c>
      <c r="H81" s="6">
        <f t="shared" si="4"/>
        <v>23.64786761847537</v>
      </c>
      <c r="J81" s="32">
        <v>39326</v>
      </c>
      <c r="K81" s="17">
        <v>125.3</v>
      </c>
      <c r="L81" s="17">
        <v>26.64786761847537</v>
      </c>
      <c r="M81" s="6">
        <f t="shared" si="5"/>
        <v>151.94786761847536</v>
      </c>
    </row>
    <row r="82" spans="1:13" ht="12.6" customHeight="1" x14ac:dyDescent="0.2">
      <c r="A82" s="32">
        <v>39356</v>
      </c>
      <c r="B82" s="17">
        <v>55.5</v>
      </c>
      <c r="C82" s="17">
        <v>71</v>
      </c>
      <c r="D82" s="17">
        <v>10.445627247875477</v>
      </c>
      <c r="E82" s="17">
        <v>14.446506039763058</v>
      </c>
      <c r="G82" s="6">
        <f t="shared" si="3"/>
        <v>126.5</v>
      </c>
      <c r="H82" s="6">
        <f t="shared" si="4"/>
        <v>24.892133287638536</v>
      </c>
      <c r="J82" s="32">
        <v>39356</v>
      </c>
      <c r="K82" s="17">
        <v>123.9</v>
      </c>
      <c r="L82" s="17">
        <v>27.492133287638534</v>
      </c>
      <c r="M82" s="6">
        <f t="shared" si="5"/>
        <v>151.39213328763853</v>
      </c>
    </row>
    <row r="83" spans="1:13" ht="12.6" customHeight="1" x14ac:dyDescent="0.2">
      <c r="A83" s="32">
        <v>39387</v>
      </c>
      <c r="B83" s="17">
        <v>40.200000000000003</v>
      </c>
      <c r="C83" s="17">
        <v>63.2</v>
      </c>
      <c r="D83" s="17">
        <v>14.458868987143656</v>
      </c>
      <c r="E83" s="17">
        <v>14.842417631283803</v>
      </c>
      <c r="G83" s="6">
        <f t="shared" si="3"/>
        <v>103.4</v>
      </c>
      <c r="H83" s="6">
        <f t="shared" si="4"/>
        <v>29.301286618427461</v>
      </c>
      <c r="J83" s="32">
        <v>39387</v>
      </c>
      <c r="K83" s="17">
        <v>100.6</v>
      </c>
      <c r="L83" s="17">
        <v>32.101286618427459</v>
      </c>
      <c r="M83" s="6">
        <f t="shared" si="5"/>
        <v>132.70128661842745</v>
      </c>
    </row>
    <row r="84" spans="1:13" ht="12.6" customHeight="1" x14ac:dyDescent="0.2">
      <c r="A84" s="32">
        <v>39417</v>
      </c>
      <c r="B84" s="17">
        <v>14</v>
      </c>
      <c r="C84" s="17">
        <v>26.4</v>
      </c>
      <c r="D84" s="17">
        <v>7.6010110481150139</v>
      </c>
      <c r="E84" s="17">
        <v>18.917650389102626</v>
      </c>
      <c r="G84" s="6">
        <f t="shared" si="3"/>
        <v>40.4</v>
      </c>
      <c r="H84" s="6">
        <f t="shared" si="4"/>
        <v>26.518661437217638</v>
      </c>
      <c r="J84" s="32">
        <v>39417</v>
      </c>
      <c r="K84" s="17">
        <v>39.9</v>
      </c>
      <c r="L84" s="17">
        <v>27.018661437217638</v>
      </c>
      <c r="M84" s="6">
        <f t="shared" si="5"/>
        <v>66.918661437217636</v>
      </c>
    </row>
    <row r="85" spans="1:13" ht="12.6" customHeight="1" x14ac:dyDescent="0.2">
      <c r="A85" s="32">
        <v>39448</v>
      </c>
      <c r="B85" s="17">
        <v>80.8</v>
      </c>
      <c r="C85" s="17">
        <v>92.1</v>
      </c>
      <c r="D85" s="17">
        <v>9.1350030491076151</v>
      </c>
      <c r="E85" s="17">
        <v>18.97240252212649</v>
      </c>
      <c r="G85" s="6">
        <f t="shared" si="3"/>
        <v>172.89999999999998</v>
      </c>
      <c r="H85" s="6">
        <f t="shared" si="4"/>
        <v>28.107405571234104</v>
      </c>
      <c r="J85" s="32">
        <v>39448</v>
      </c>
      <c r="K85" s="17">
        <v>168.4</v>
      </c>
      <c r="L85" s="17">
        <v>32.607405571234104</v>
      </c>
      <c r="M85" s="6">
        <f t="shared" si="5"/>
        <v>201.0074055712341</v>
      </c>
    </row>
    <row r="86" spans="1:13" ht="12.6" customHeight="1" x14ac:dyDescent="0.2">
      <c r="A86" s="32">
        <v>39479</v>
      </c>
      <c r="B86" s="17">
        <v>64.900000000000006</v>
      </c>
      <c r="C86" s="17">
        <v>73</v>
      </c>
      <c r="D86" s="17">
        <v>10.717199276840427</v>
      </c>
      <c r="E86" s="17">
        <v>15.901240496260238</v>
      </c>
      <c r="G86" s="6">
        <f t="shared" si="3"/>
        <v>137.9</v>
      </c>
      <c r="H86" s="6">
        <f t="shared" si="4"/>
        <v>26.618439773100665</v>
      </c>
      <c r="J86" s="32">
        <v>39479</v>
      </c>
      <c r="K86" s="17">
        <v>131.19999999999999</v>
      </c>
      <c r="L86" s="17">
        <v>33.418439773100665</v>
      </c>
      <c r="M86" s="6">
        <f t="shared" si="5"/>
        <v>164.61843977310065</v>
      </c>
    </row>
    <row r="87" spans="1:13" ht="12.6" customHeight="1" x14ac:dyDescent="0.2">
      <c r="A87" s="32">
        <v>39508</v>
      </c>
      <c r="B87" s="17">
        <v>54.1</v>
      </c>
      <c r="C87" s="17">
        <v>77.5</v>
      </c>
      <c r="D87" s="17">
        <v>9.8522270852575939</v>
      </c>
      <c r="E87" s="17">
        <v>16.754424079130729</v>
      </c>
      <c r="G87" s="6">
        <f t="shared" si="3"/>
        <v>131.6</v>
      </c>
      <c r="H87" s="6">
        <f t="shared" si="4"/>
        <v>26.606651164388325</v>
      </c>
      <c r="J87" s="32">
        <v>39508</v>
      </c>
      <c r="K87" s="17">
        <v>123.7</v>
      </c>
      <c r="L87" s="17">
        <v>34.406651164388322</v>
      </c>
      <c r="M87" s="6">
        <f t="shared" si="5"/>
        <v>158.10665116438832</v>
      </c>
    </row>
    <row r="88" spans="1:13" ht="12.6" customHeight="1" x14ac:dyDescent="0.2">
      <c r="A88" s="32">
        <v>39539</v>
      </c>
      <c r="B88" s="17">
        <v>77.5</v>
      </c>
      <c r="C88" s="17">
        <v>84</v>
      </c>
      <c r="D88" s="17">
        <v>14.736003925905154</v>
      </c>
      <c r="E88" s="17">
        <v>18.711345813296848</v>
      </c>
      <c r="G88" s="6">
        <f t="shared" si="3"/>
        <v>161.5</v>
      </c>
      <c r="H88" s="6">
        <f t="shared" si="4"/>
        <v>33.447349739202004</v>
      </c>
      <c r="J88" s="32">
        <v>39539</v>
      </c>
      <c r="K88" s="17">
        <v>157.6</v>
      </c>
      <c r="L88" s="17">
        <v>37.447349739201996</v>
      </c>
      <c r="M88" s="6">
        <f t="shared" si="5"/>
        <v>195.04734973920199</v>
      </c>
    </row>
    <row r="89" spans="1:13" ht="12.6" customHeight="1" x14ac:dyDescent="0.2">
      <c r="A89" s="32">
        <v>39569</v>
      </c>
      <c r="B89" s="17">
        <v>62.1</v>
      </c>
      <c r="C89" s="17">
        <v>66.599999999999994</v>
      </c>
      <c r="D89" s="17">
        <v>6.9260390552692881</v>
      </c>
      <c r="E89" s="17">
        <v>16.518338693763699</v>
      </c>
      <c r="G89" s="6">
        <f t="shared" si="3"/>
        <v>128.69999999999999</v>
      </c>
      <c r="H89" s="6">
        <f t="shared" si="4"/>
        <v>23.444377749032988</v>
      </c>
      <c r="J89" s="32">
        <v>39569</v>
      </c>
      <c r="K89" s="17">
        <v>124.6</v>
      </c>
      <c r="L89" s="17">
        <v>27.644377749032987</v>
      </c>
      <c r="M89" s="6">
        <f t="shared" si="5"/>
        <v>152.24437774903299</v>
      </c>
    </row>
    <row r="90" spans="1:13" ht="12.6" customHeight="1" x14ac:dyDescent="0.2">
      <c r="A90" s="32">
        <v>39600</v>
      </c>
      <c r="B90" s="17">
        <v>54.9</v>
      </c>
      <c r="C90" s="17">
        <v>73</v>
      </c>
      <c r="D90" s="17">
        <v>11.32455382613634</v>
      </c>
      <c r="E90" s="17">
        <v>16.270615541731264</v>
      </c>
      <c r="G90" s="6">
        <f t="shared" si="3"/>
        <v>127.9</v>
      </c>
      <c r="H90" s="6">
        <f t="shared" si="4"/>
        <v>27.595169367867605</v>
      </c>
      <c r="J90" s="32">
        <v>39600</v>
      </c>
      <c r="K90" s="17">
        <v>121.9</v>
      </c>
      <c r="L90" s="17">
        <v>33.595169367867598</v>
      </c>
      <c r="M90" s="6">
        <f t="shared" si="5"/>
        <v>155.49516936786762</v>
      </c>
    </row>
    <row r="91" spans="1:13" ht="12.6" customHeight="1" x14ac:dyDescent="0.2">
      <c r="A91" s="32">
        <v>39630</v>
      </c>
      <c r="B91" s="17">
        <v>72.099999999999994</v>
      </c>
      <c r="C91" s="17">
        <v>89.6</v>
      </c>
      <c r="D91" s="17">
        <v>15.223526001748073</v>
      </c>
      <c r="E91" s="17">
        <v>13.951606439298596</v>
      </c>
      <c r="G91" s="6">
        <f t="shared" si="3"/>
        <v>161.69999999999999</v>
      </c>
      <c r="H91" s="6">
        <f t="shared" si="4"/>
        <v>29.175132441046671</v>
      </c>
      <c r="J91" s="32">
        <v>39630</v>
      </c>
      <c r="K91" s="17">
        <v>149.6</v>
      </c>
      <c r="L91" s="17">
        <v>41.175132441046671</v>
      </c>
      <c r="M91" s="6">
        <f t="shared" si="5"/>
        <v>190.77513244104665</v>
      </c>
    </row>
    <row r="92" spans="1:13" ht="12.6" customHeight="1" x14ac:dyDescent="0.2">
      <c r="A92" s="32">
        <v>39661</v>
      </c>
      <c r="B92" s="17">
        <v>27.5</v>
      </c>
      <c r="C92" s="17">
        <v>84.9</v>
      </c>
      <c r="D92" s="17">
        <v>6.7236644296580543</v>
      </c>
      <c r="E92" s="17">
        <v>14.489796627227173</v>
      </c>
      <c r="G92" s="6">
        <f t="shared" si="3"/>
        <v>112.4</v>
      </c>
      <c r="H92" s="6">
        <f t="shared" si="4"/>
        <v>21.21346105688523</v>
      </c>
      <c r="J92" s="32">
        <v>39661</v>
      </c>
      <c r="K92" s="17">
        <v>101.8</v>
      </c>
      <c r="L92" s="17">
        <v>31.813461056885224</v>
      </c>
      <c r="M92" s="6">
        <f t="shared" si="5"/>
        <v>133.61346105688523</v>
      </c>
    </row>
    <row r="93" spans="1:13" ht="12.6" customHeight="1" x14ac:dyDescent="0.2">
      <c r="A93" s="32">
        <v>39692</v>
      </c>
      <c r="B93" s="17">
        <v>60.1</v>
      </c>
      <c r="C93" s="17">
        <v>98.3</v>
      </c>
      <c r="D93" s="17">
        <v>14.473675856688759</v>
      </c>
      <c r="E93" s="17">
        <v>36.394540266040487</v>
      </c>
      <c r="G93" s="6">
        <f t="shared" si="3"/>
        <v>158.4</v>
      </c>
      <c r="H93" s="6">
        <f t="shared" si="4"/>
        <v>50.868216122729244</v>
      </c>
      <c r="J93" s="32">
        <v>39692</v>
      </c>
      <c r="K93" s="17">
        <v>143.5</v>
      </c>
      <c r="L93" s="17">
        <v>65.768216122729243</v>
      </c>
      <c r="M93" s="6">
        <f t="shared" si="5"/>
        <v>209.26821612272926</v>
      </c>
    </row>
    <row r="94" spans="1:13" ht="12.6" customHeight="1" x14ac:dyDescent="0.2">
      <c r="A94" s="32">
        <v>39722</v>
      </c>
      <c r="B94" s="17">
        <v>52.3</v>
      </c>
      <c r="C94" s="17">
        <v>182.5</v>
      </c>
      <c r="D94" s="17">
        <v>29.36084300580757</v>
      </c>
      <c r="E94" s="17">
        <v>50.98727858811958</v>
      </c>
      <c r="G94" s="6">
        <f t="shared" si="3"/>
        <v>234.8</v>
      </c>
      <c r="H94" s="6">
        <f t="shared" si="4"/>
        <v>80.348121593927146</v>
      </c>
      <c r="J94" s="32">
        <v>39722</v>
      </c>
      <c r="K94" s="17">
        <v>209.8</v>
      </c>
      <c r="L94" s="17">
        <v>105.34812159392715</v>
      </c>
      <c r="M94" s="6">
        <f t="shared" si="5"/>
        <v>315.14812159392716</v>
      </c>
    </row>
    <row r="95" spans="1:13" ht="12.6" customHeight="1" x14ac:dyDescent="0.2">
      <c r="A95" s="32">
        <v>39753</v>
      </c>
      <c r="B95" s="17">
        <v>77.3</v>
      </c>
      <c r="C95" s="17">
        <v>143</v>
      </c>
      <c r="D95" s="17">
        <v>30.730465965934602</v>
      </c>
      <c r="E95" s="17">
        <v>19.641991643461967</v>
      </c>
      <c r="G95" s="6">
        <f t="shared" si="3"/>
        <v>220.3</v>
      </c>
      <c r="H95" s="6">
        <f t="shared" si="4"/>
        <v>50.372457609396569</v>
      </c>
      <c r="J95" s="32">
        <v>39753</v>
      </c>
      <c r="K95" s="17">
        <v>196.3</v>
      </c>
      <c r="L95" s="17">
        <v>74.372457609396562</v>
      </c>
      <c r="M95" s="6">
        <f t="shared" si="5"/>
        <v>270.67245760939659</v>
      </c>
    </row>
    <row r="96" spans="1:13" ht="12.6" customHeight="1" x14ac:dyDescent="0.2">
      <c r="A96" s="32">
        <v>39783</v>
      </c>
      <c r="B96" s="17">
        <v>41.9</v>
      </c>
      <c r="C96" s="17">
        <v>118.4</v>
      </c>
      <c r="D96" s="17">
        <v>19.110397403218069</v>
      </c>
      <c r="E96" s="17">
        <v>24.667870996230665</v>
      </c>
      <c r="G96" s="6">
        <f t="shared" si="3"/>
        <v>160.30000000000001</v>
      </c>
      <c r="H96" s="6">
        <f t="shared" si="4"/>
        <v>43.778268399448734</v>
      </c>
      <c r="J96" s="32">
        <v>39783</v>
      </c>
      <c r="K96" s="17">
        <v>141.5</v>
      </c>
      <c r="L96" s="17">
        <v>62.678268399448726</v>
      </c>
      <c r="M96" s="6">
        <f t="shared" si="5"/>
        <v>204.17826839944871</v>
      </c>
    </row>
    <row r="97" spans="1:13" ht="12.6" customHeight="1" x14ac:dyDescent="0.2">
      <c r="A97" s="32">
        <v>39814</v>
      </c>
      <c r="B97" s="17">
        <v>88.5</v>
      </c>
      <c r="C97" s="17">
        <v>169.8</v>
      </c>
      <c r="D97" s="17">
        <v>22.234244586358059</v>
      </c>
      <c r="E97" s="17">
        <v>21.999629267452029</v>
      </c>
      <c r="G97" s="6">
        <f t="shared" si="3"/>
        <v>258.3</v>
      </c>
      <c r="H97" s="6">
        <f t="shared" si="4"/>
        <v>44.233873853810088</v>
      </c>
      <c r="J97" s="32">
        <v>39814</v>
      </c>
      <c r="K97" s="17">
        <v>243.4</v>
      </c>
      <c r="L97" s="17">
        <v>59.233873853810088</v>
      </c>
      <c r="M97" s="6">
        <f t="shared" si="5"/>
        <v>302.63387385381009</v>
      </c>
    </row>
    <row r="98" spans="1:13" ht="12.6" customHeight="1" x14ac:dyDescent="0.2">
      <c r="A98" s="32">
        <v>39845</v>
      </c>
      <c r="B98" s="17">
        <v>84.8</v>
      </c>
      <c r="C98" s="17">
        <v>131.69999999999999</v>
      </c>
      <c r="D98" s="17">
        <v>22.355715559459764</v>
      </c>
      <c r="E98" s="17">
        <v>20.314323116331725</v>
      </c>
      <c r="G98" s="6">
        <f t="shared" si="3"/>
        <v>216.5</v>
      </c>
      <c r="H98" s="6">
        <f t="shared" si="4"/>
        <v>42.670038675791488</v>
      </c>
      <c r="J98" s="32">
        <v>39845</v>
      </c>
      <c r="K98" s="17">
        <v>205.3</v>
      </c>
      <c r="L98" s="17">
        <v>53.870038675791491</v>
      </c>
      <c r="M98" s="6">
        <f t="shared" si="5"/>
        <v>259.17003867579149</v>
      </c>
    </row>
    <row r="99" spans="1:13" ht="12.6" customHeight="1" x14ac:dyDescent="0.2">
      <c r="A99" s="32">
        <v>39873</v>
      </c>
      <c r="B99" s="17">
        <v>111</v>
      </c>
      <c r="C99" s="17">
        <v>137.1</v>
      </c>
      <c r="D99" s="17">
        <v>26.420769500826896</v>
      </c>
      <c r="E99" s="17">
        <v>31.415708542326875</v>
      </c>
      <c r="G99" s="6">
        <f t="shared" si="3"/>
        <v>248.1</v>
      </c>
      <c r="H99" s="6">
        <f t="shared" si="4"/>
        <v>57.836478043153775</v>
      </c>
      <c r="J99" s="32">
        <v>39873</v>
      </c>
      <c r="K99" s="17">
        <v>231.3</v>
      </c>
      <c r="L99" s="17">
        <v>74.736478043153767</v>
      </c>
      <c r="M99" s="6">
        <f t="shared" si="5"/>
        <v>306.03647804315381</v>
      </c>
    </row>
    <row r="100" spans="1:13" ht="12.6" customHeight="1" x14ac:dyDescent="0.2">
      <c r="A100" s="32">
        <v>39904</v>
      </c>
      <c r="B100" s="17">
        <v>82.9</v>
      </c>
      <c r="C100" s="17">
        <v>165.2</v>
      </c>
      <c r="D100" s="17">
        <v>25.553457497159481</v>
      </c>
      <c r="E100" s="17">
        <v>26.846269396226539</v>
      </c>
      <c r="G100" s="6">
        <f t="shared" si="3"/>
        <v>248.1</v>
      </c>
      <c r="H100" s="6">
        <f t="shared" si="4"/>
        <v>52.399726893386017</v>
      </c>
      <c r="J100" s="32">
        <v>39904</v>
      </c>
      <c r="K100" s="17">
        <v>229.6</v>
      </c>
      <c r="L100" s="17">
        <v>70.899726893386031</v>
      </c>
      <c r="M100" s="6">
        <f t="shared" si="5"/>
        <v>300.49972689338603</v>
      </c>
    </row>
    <row r="101" spans="1:13" ht="12.6" customHeight="1" x14ac:dyDescent="0.2">
      <c r="A101" s="32">
        <v>39934</v>
      </c>
      <c r="B101" s="17">
        <v>96.4</v>
      </c>
      <c r="C101" s="17">
        <v>130.5</v>
      </c>
      <c r="D101" s="17">
        <v>21.183188937230309</v>
      </c>
      <c r="E101" s="17">
        <v>25.418798599937421</v>
      </c>
      <c r="G101" s="6">
        <f t="shared" si="3"/>
        <v>226.9</v>
      </c>
      <c r="H101" s="6">
        <f t="shared" si="4"/>
        <v>46.60198753716773</v>
      </c>
      <c r="J101" s="32">
        <v>39934</v>
      </c>
      <c r="K101" s="17">
        <v>219.2</v>
      </c>
      <c r="L101" s="17">
        <v>54.301987537167733</v>
      </c>
      <c r="M101" s="6">
        <f t="shared" si="5"/>
        <v>273.50198753716774</v>
      </c>
    </row>
    <row r="102" spans="1:13" ht="12.6" customHeight="1" x14ac:dyDescent="0.2">
      <c r="A102" s="32">
        <v>39965</v>
      </c>
      <c r="B102" s="17">
        <v>116.3</v>
      </c>
      <c r="C102" s="17">
        <v>107.5</v>
      </c>
      <c r="D102" s="17">
        <v>34.182564568458218</v>
      </c>
      <c r="E102" s="17">
        <v>31.429138116988128</v>
      </c>
      <c r="G102" s="6">
        <f t="shared" si="3"/>
        <v>223.8</v>
      </c>
      <c r="H102" s="6">
        <f t="shared" si="4"/>
        <v>65.611702685446346</v>
      </c>
      <c r="J102" s="32">
        <v>39965</v>
      </c>
      <c r="K102" s="17">
        <v>219.45</v>
      </c>
      <c r="L102" s="17">
        <v>69.96170268544634</v>
      </c>
      <c r="M102" s="6">
        <f t="shared" si="5"/>
        <v>289.41170268544636</v>
      </c>
    </row>
    <row r="103" spans="1:13" ht="12.6" customHeight="1" x14ac:dyDescent="0.2">
      <c r="A103" s="32">
        <v>39995</v>
      </c>
      <c r="B103" s="17">
        <v>79.2</v>
      </c>
      <c r="C103" s="17">
        <v>162.80000000000001</v>
      </c>
      <c r="D103" s="17">
        <v>36.523470179862692</v>
      </c>
      <c r="E103" s="17">
        <v>26.809969874783306</v>
      </c>
      <c r="G103" s="6">
        <f t="shared" si="3"/>
        <v>242</v>
      </c>
      <c r="H103" s="6">
        <f t="shared" si="4"/>
        <v>63.333440054645997</v>
      </c>
      <c r="J103" s="32">
        <v>39995</v>
      </c>
      <c r="K103" s="17">
        <v>231.9</v>
      </c>
      <c r="L103" s="17">
        <v>73.433440054645999</v>
      </c>
      <c r="M103" s="6">
        <f t="shared" si="5"/>
        <v>305.33344005464602</v>
      </c>
    </row>
    <row r="104" spans="1:13" ht="12.6" customHeight="1" x14ac:dyDescent="0.2">
      <c r="A104" s="32">
        <v>40026</v>
      </c>
      <c r="B104" s="17">
        <v>38.1</v>
      </c>
      <c r="C104" s="17">
        <v>116.7</v>
      </c>
      <c r="D104" s="17">
        <v>13.604046529394669</v>
      </c>
      <c r="E104" s="17">
        <v>24.658224130772837</v>
      </c>
      <c r="G104" s="6">
        <f t="shared" si="3"/>
        <v>154.80000000000001</v>
      </c>
      <c r="H104" s="6">
        <f t="shared" si="4"/>
        <v>38.262270660167502</v>
      </c>
      <c r="J104" s="32">
        <v>40026</v>
      </c>
      <c r="K104" s="17">
        <v>149.14699999999999</v>
      </c>
      <c r="L104" s="17">
        <v>43.915270660167501</v>
      </c>
      <c r="M104" s="6">
        <f t="shared" si="5"/>
        <v>193.06227066016748</v>
      </c>
    </row>
    <row r="105" spans="1:13" ht="12.6" customHeight="1" x14ac:dyDescent="0.2">
      <c r="A105" s="32">
        <v>40057</v>
      </c>
      <c r="B105" s="17">
        <v>94.1</v>
      </c>
      <c r="C105" s="17">
        <v>129.9</v>
      </c>
      <c r="D105" s="17">
        <v>36.781946900861293</v>
      </c>
      <c r="E105" s="17">
        <v>26.828664102877564</v>
      </c>
      <c r="G105" s="6">
        <f t="shared" si="3"/>
        <v>224</v>
      </c>
      <c r="H105" s="6">
        <f t="shared" si="4"/>
        <v>63.610611003738853</v>
      </c>
      <c r="J105" s="32">
        <v>40057</v>
      </c>
      <c r="K105" s="17">
        <v>207.5</v>
      </c>
      <c r="L105" s="17">
        <v>80.110611003738853</v>
      </c>
      <c r="M105" s="6">
        <f t="shared" si="5"/>
        <v>287.61061100373888</v>
      </c>
    </row>
    <row r="106" spans="1:13" ht="12.6" customHeight="1" x14ac:dyDescent="0.2">
      <c r="A106" s="32">
        <v>40087</v>
      </c>
      <c r="B106" s="17">
        <v>93.5</v>
      </c>
      <c r="C106" s="17">
        <v>131.5</v>
      </c>
      <c r="D106" s="17">
        <v>34.514195549119002</v>
      </c>
      <c r="E106" s="17">
        <v>21.477850783675667</v>
      </c>
      <c r="G106" s="6">
        <f t="shared" si="3"/>
        <v>225</v>
      </c>
      <c r="H106" s="6">
        <f t="shared" si="4"/>
        <v>55.992046332794672</v>
      </c>
      <c r="J106" s="32">
        <v>40087</v>
      </c>
      <c r="K106" s="17">
        <v>215.7</v>
      </c>
      <c r="L106" s="17">
        <v>65.292046332794669</v>
      </c>
      <c r="M106" s="6">
        <f t="shared" si="5"/>
        <v>280.99204633279464</v>
      </c>
    </row>
    <row r="107" spans="1:13" ht="12.6" customHeight="1" x14ac:dyDescent="0.2">
      <c r="A107" s="32">
        <v>40118</v>
      </c>
      <c r="B107" s="17">
        <v>75.2</v>
      </c>
      <c r="C107" s="17">
        <v>120.4</v>
      </c>
      <c r="D107" s="17">
        <v>25.561043638471716</v>
      </c>
      <c r="E107" s="17">
        <v>26.338533404608029</v>
      </c>
      <c r="G107" s="6">
        <f t="shared" si="3"/>
        <v>195.60000000000002</v>
      </c>
      <c r="H107" s="6">
        <f t="shared" si="4"/>
        <v>51.899577043079745</v>
      </c>
      <c r="J107" s="32">
        <v>40118</v>
      </c>
      <c r="K107" s="17">
        <v>185.5171</v>
      </c>
      <c r="L107" s="17">
        <v>61.98247704307974</v>
      </c>
      <c r="M107" s="6">
        <f t="shared" si="5"/>
        <v>247.49957704307974</v>
      </c>
    </row>
    <row r="108" spans="1:13" ht="12.6" customHeight="1" x14ac:dyDescent="0.2">
      <c r="A108" s="32">
        <v>40148</v>
      </c>
      <c r="B108" s="17">
        <v>24.5</v>
      </c>
      <c r="C108" s="17">
        <v>92</v>
      </c>
      <c r="D108" s="17">
        <v>20.2617389102648</v>
      </c>
      <c r="E108" s="17">
        <v>19.953025048245845</v>
      </c>
      <c r="G108" s="6">
        <f t="shared" si="3"/>
        <v>116.5</v>
      </c>
      <c r="H108" s="6">
        <f t="shared" si="4"/>
        <v>40.214763958510645</v>
      </c>
      <c r="J108" s="32">
        <v>40148</v>
      </c>
      <c r="K108" s="17">
        <v>107.6</v>
      </c>
      <c r="L108" s="17">
        <v>49.214763958510645</v>
      </c>
      <c r="M108" s="6">
        <f t="shared" si="5"/>
        <v>156.81476395851064</v>
      </c>
    </row>
    <row r="109" spans="1:13" ht="12.6" customHeight="1" x14ac:dyDescent="0.2">
      <c r="A109" s="32">
        <v>40179</v>
      </c>
      <c r="B109" s="17">
        <v>114.7</v>
      </c>
      <c r="C109" s="17">
        <v>143.5</v>
      </c>
      <c r="D109" s="17">
        <v>22.242829341347672</v>
      </c>
      <c r="E109" s="17">
        <v>26.988381242788392</v>
      </c>
      <c r="G109" s="6">
        <f t="shared" si="3"/>
        <v>258.2</v>
      </c>
      <c r="H109" s="6">
        <f t="shared" si="4"/>
        <v>49.231210584136065</v>
      </c>
      <c r="J109" s="32">
        <v>40179</v>
      </c>
      <c r="K109" s="17">
        <v>240.1</v>
      </c>
      <c r="L109" s="17">
        <v>67.331210584136073</v>
      </c>
      <c r="M109" s="6">
        <f t="shared" si="5"/>
        <v>307.43121058413607</v>
      </c>
    </row>
    <row r="110" spans="1:13" ht="12.6" customHeight="1" x14ac:dyDescent="0.2">
      <c r="A110" s="32">
        <v>40210</v>
      </c>
      <c r="B110" s="17">
        <v>99.9</v>
      </c>
      <c r="C110" s="17">
        <v>107.8</v>
      </c>
      <c r="D110" s="17">
        <v>27.691299018933478</v>
      </c>
      <c r="E110" s="17">
        <v>27.801102323095144</v>
      </c>
      <c r="G110" s="6">
        <f t="shared" si="3"/>
        <v>207.7</v>
      </c>
      <c r="H110" s="6">
        <f t="shared" si="4"/>
        <v>55.492401342028622</v>
      </c>
      <c r="J110" s="32">
        <v>40210</v>
      </c>
      <c r="K110" s="17">
        <v>198.3</v>
      </c>
      <c r="L110" s="17">
        <v>64.89240134202862</v>
      </c>
      <c r="M110" s="6">
        <f t="shared" si="5"/>
        <v>263.19240134202863</v>
      </c>
    </row>
    <row r="111" spans="1:13" ht="12.6" customHeight="1" x14ac:dyDescent="0.2">
      <c r="A111" s="32">
        <v>40238</v>
      </c>
      <c r="B111" s="17">
        <v>103.6</v>
      </c>
      <c r="C111" s="17">
        <v>105.2</v>
      </c>
      <c r="D111" s="17">
        <v>25.749664832321518</v>
      </c>
      <c r="E111" s="17">
        <v>38.240601690950548</v>
      </c>
      <c r="G111" s="6">
        <f t="shared" si="3"/>
        <v>208.8</v>
      </c>
      <c r="H111" s="6">
        <f t="shared" si="4"/>
        <v>63.990266523272069</v>
      </c>
      <c r="J111" s="32">
        <v>40238</v>
      </c>
      <c r="K111" s="17">
        <v>196.7</v>
      </c>
      <c r="L111" s="17">
        <v>76.090266523272064</v>
      </c>
      <c r="M111" s="6">
        <f t="shared" si="5"/>
        <v>272.79026652327207</v>
      </c>
    </row>
    <row r="112" spans="1:13" ht="12.6" customHeight="1" x14ac:dyDescent="0.2">
      <c r="A112" s="32">
        <v>40269</v>
      </c>
      <c r="B112" s="17">
        <v>97.7</v>
      </c>
      <c r="C112" s="17">
        <v>119.6</v>
      </c>
      <c r="D112" s="17">
        <v>28.506328550618814</v>
      </c>
      <c r="E112" s="17">
        <v>24.201965663814725</v>
      </c>
      <c r="G112" s="6">
        <f t="shared" si="3"/>
        <v>217.3</v>
      </c>
      <c r="H112" s="6">
        <f t="shared" si="4"/>
        <v>52.708294214433536</v>
      </c>
      <c r="J112" s="32">
        <v>40269</v>
      </c>
      <c r="K112" s="17">
        <v>207.9</v>
      </c>
      <c r="L112" s="17">
        <v>62.108294214433542</v>
      </c>
      <c r="M112" s="6">
        <f t="shared" si="5"/>
        <v>270.00829421443353</v>
      </c>
    </row>
    <row r="113" spans="1:13" ht="12.6" customHeight="1" x14ac:dyDescent="0.2">
      <c r="A113" s="32">
        <v>40299</v>
      </c>
      <c r="B113" s="17">
        <v>85.4</v>
      </c>
      <c r="C113" s="17">
        <v>100.5</v>
      </c>
      <c r="D113" s="17">
        <v>19.022660420590487</v>
      </c>
      <c r="E113" s="17">
        <v>26.443055273708232</v>
      </c>
      <c r="G113" s="6">
        <f t="shared" si="3"/>
        <v>185.9</v>
      </c>
      <c r="H113" s="6">
        <f t="shared" si="4"/>
        <v>45.465715694298723</v>
      </c>
      <c r="J113" s="32">
        <v>40299</v>
      </c>
      <c r="K113" s="17">
        <v>174.4</v>
      </c>
      <c r="L113" s="17">
        <v>56.965715694298723</v>
      </c>
      <c r="M113" s="6">
        <f t="shared" si="5"/>
        <v>231.36571569429873</v>
      </c>
    </row>
    <row r="114" spans="1:13" ht="12.6" customHeight="1" x14ac:dyDescent="0.2">
      <c r="A114" s="32">
        <v>40330</v>
      </c>
      <c r="B114" s="17">
        <v>80.5</v>
      </c>
      <c r="C114" s="17">
        <v>100.1</v>
      </c>
      <c r="D114" s="17">
        <v>37.139784207698888</v>
      </c>
      <c r="E114" s="17">
        <v>34.808475197550521</v>
      </c>
      <c r="G114" s="6">
        <f t="shared" si="3"/>
        <v>180.6</v>
      </c>
      <c r="H114" s="6">
        <f t="shared" si="4"/>
        <v>71.948259405249416</v>
      </c>
      <c r="J114" s="32">
        <v>40330</v>
      </c>
      <c r="K114" s="17">
        <v>172.3</v>
      </c>
      <c r="L114" s="17">
        <v>80.248259405249414</v>
      </c>
      <c r="M114" s="6">
        <f t="shared" si="5"/>
        <v>252.54825940524944</v>
      </c>
    </row>
    <row r="115" spans="1:13" ht="12.6" customHeight="1" x14ac:dyDescent="0.2">
      <c r="A115" s="32">
        <v>40360</v>
      </c>
      <c r="B115" s="17">
        <v>95.7</v>
      </c>
      <c r="C115" s="17">
        <v>119.2</v>
      </c>
      <c r="D115" s="17">
        <v>27.258024895223922</v>
      </c>
      <c r="E115" s="17">
        <v>26.76436193428437</v>
      </c>
      <c r="G115" s="6">
        <f t="shared" si="3"/>
        <v>214.9</v>
      </c>
      <c r="H115" s="6">
        <f t="shared" si="4"/>
        <v>54.022386829508292</v>
      </c>
      <c r="J115" s="32">
        <v>40360</v>
      </c>
      <c r="K115" s="17">
        <v>208.21299999999999</v>
      </c>
      <c r="L115" s="17">
        <v>60.609386829508288</v>
      </c>
      <c r="M115" s="6">
        <f t="shared" si="5"/>
        <v>268.82238682950828</v>
      </c>
    </row>
    <row r="116" spans="1:13" ht="12.6" customHeight="1" x14ac:dyDescent="0.2">
      <c r="A116" s="32">
        <v>40391</v>
      </c>
      <c r="B116" s="17">
        <v>46.8</v>
      </c>
      <c r="C116" s="17">
        <v>107.3</v>
      </c>
      <c r="D116" s="17">
        <v>17.892048356621505</v>
      </c>
      <c r="E116" s="17">
        <v>31.776770786020776</v>
      </c>
      <c r="G116" s="6">
        <f t="shared" si="3"/>
        <v>154.1</v>
      </c>
      <c r="H116" s="6">
        <f t="shared" si="4"/>
        <v>49.668819142642278</v>
      </c>
      <c r="J116" s="32">
        <v>40391</v>
      </c>
      <c r="K116" s="17">
        <v>148.5</v>
      </c>
      <c r="L116" s="17">
        <v>55.268819142642279</v>
      </c>
      <c r="M116" s="6">
        <f t="shared" si="5"/>
        <v>203.76881914264229</v>
      </c>
    </row>
    <row r="117" spans="1:13" ht="12.6" customHeight="1" x14ac:dyDescent="0.2">
      <c r="A117" s="32">
        <v>40422</v>
      </c>
      <c r="B117" s="17">
        <v>91.4</v>
      </c>
      <c r="C117" s="17">
        <v>128.1</v>
      </c>
      <c r="D117" s="17">
        <v>22.456694601919182</v>
      </c>
      <c r="E117" s="17">
        <v>29.503805526694418</v>
      </c>
      <c r="G117" s="6">
        <f t="shared" si="3"/>
        <v>219.5</v>
      </c>
      <c r="H117" s="6">
        <f t="shared" si="4"/>
        <v>51.960500128613603</v>
      </c>
      <c r="J117" s="32">
        <v>40422</v>
      </c>
      <c r="K117" s="17">
        <v>203.8</v>
      </c>
      <c r="L117" s="17">
        <v>67.660500128613606</v>
      </c>
      <c r="M117" s="6">
        <f t="shared" si="5"/>
        <v>271.4605001286136</v>
      </c>
    </row>
    <row r="118" spans="1:13" ht="12.6" customHeight="1" x14ac:dyDescent="0.2">
      <c r="A118" s="32">
        <v>40452</v>
      </c>
      <c r="B118" s="17">
        <v>82.2</v>
      </c>
      <c r="C118" s="17">
        <v>131</v>
      </c>
      <c r="D118" s="17">
        <v>22.774439794244682</v>
      </c>
      <c r="E118" s="17">
        <v>23.760102430365269</v>
      </c>
      <c r="G118" s="6">
        <f t="shared" si="3"/>
        <v>213.2</v>
      </c>
      <c r="H118" s="6">
        <f t="shared" si="4"/>
        <v>46.53454222460995</v>
      </c>
      <c r="J118" s="32">
        <v>40452</v>
      </c>
      <c r="K118" s="17">
        <v>206.7</v>
      </c>
      <c r="L118" s="17">
        <v>53.03454222460995</v>
      </c>
      <c r="M118" s="6">
        <f t="shared" si="5"/>
        <v>259.73454222460992</v>
      </c>
    </row>
    <row r="119" spans="1:13" ht="12.6" customHeight="1" x14ac:dyDescent="0.2">
      <c r="A119" s="32">
        <v>40483</v>
      </c>
      <c r="B119" s="17">
        <v>140.4</v>
      </c>
      <c r="C119" s="17">
        <v>125.8</v>
      </c>
      <c r="D119" s="17">
        <v>19.688910318426892</v>
      </c>
      <c r="E119" s="17">
        <v>24.720031780001165</v>
      </c>
      <c r="G119" s="6">
        <f t="shared" si="3"/>
        <v>266.2</v>
      </c>
      <c r="H119" s="6">
        <f t="shared" si="4"/>
        <v>44.408942098428057</v>
      </c>
      <c r="J119" s="32">
        <v>40483</v>
      </c>
      <c r="K119" s="17">
        <v>261.81959999999998</v>
      </c>
      <c r="L119" s="17">
        <v>48.789342098428058</v>
      </c>
      <c r="M119" s="6">
        <f t="shared" si="5"/>
        <v>310.60894209842803</v>
      </c>
    </row>
    <row r="120" spans="1:13" ht="12.6" customHeight="1" x14ac:dyDescent="0.2">
      <c r="A120" s="32">
        <v>40513</v>
      </c>
      <c r="B120" s="17">
        <v>44.2</v>
      </c>
      <c r="C120" s="17">
        <v>94.3</v>
      </c>
      <c r="D120" s="17">
        <v>12.363608856125124</v>
      </c>
      <c r="E120" s="17">
        <v>18.958260882198619</v>
      </c>
      <c r="G120" s="6">
        <f t="shared" si="3"/>
        <v>138.5</v>
      </c>
      <c r="H120" s="6">
        <f t="shared" si="4"/>
        <v>31.321869738323741</v>
      </c>
      <c r="J120" s="32">
        <v>40513</v>
      </c>
      <c r="K120" s="17">
        <v>132.30000000000001</v>
      </c>
      <c r="L120" s="17">
        <v>37.621869738323738</v>
      </c>
      <c r="M120" s="6">
        <f t="shared" si="5"/>
        <v>169.92186973832375</v>
      </c>
    </row>
    <row r="121" spans="1:13" ht="12.6" customHeight="1" x14ac:dyDescent="0.2">
      <c r="A121" s="32">
        <v>40544</v>
      </c>
      <c r="B121" s="17">
        <v>117.4</v>
      </c>
      <c r="C121" s="17">
        <v>132.30000000000001</v>
      </c>
      <c r="D121" s="17">
        <v>19.194098814923116</v>
      </c>
      <c r="E121" s="17">
        <v>28.807972710929675</v>
      </c>
      <c r="G121" s="6">
        <f t="shared" si="3"/>
        <v>249.70000000000002</v>
      </c>
      <c r="H121" s="6">
        <f t="shared" si="4"/>
        <v>48.002071525852791</v>
      </c>
      <c r="J121" s="32">
        <v>40544</v>
      </c>
      <c r="K121" s="17">
        <v>235.7</v>
      </c>
      <c r="L121" s="17">
        <v>62.002071525852791</v>
      </c>
      <c r="M121" s="6">
        <f t="shared" si="5"/>
        <v>297.70207152585277</v>
      </c>
    </row>
    <row r="122" spans="1:13" ht="12.6" customHeight="1" x14ac:dyDescent="0.2">
      <c r="A122" s="32">
        <v>40575</v>
      </c>
      <c r="B122" s="17">
        <v>88.3</v>
      </c>
      <c r="C122" s="17">
        <v>105.9</v>
      </c>
      <c r="D122" s="17">
        <v>17.494262670108991</v>
      </c>
      <c r="E122" s="17">
        <v>26.575877804564591</v>
      </c>
      <c r="G122" s="6">
        <f t="shared" si="3"/>
        <v>194.2</v>
      </c>
      <c r="H122" s="6">
        <f t="shared" si="4"/>
        <v>44.070140474673579</v>
      </c>
      <c r="J122" s="32">
        <v>40575</v>
      </c>
      <c r="K122" s="17">
        <v>183.8</v>
      </c>
      <c r="L122" s="17">
        <v>54.470140474673585</v>
      </c>
      <c r="M122" s="6">
        <f t="shared" si="5"/>
        <v>238.27014047467361</v>
      </c>
    </row>
    <row r="123" spans="1:13" ht="12.6" customHeight="1" x14ac:dyDescent="0.2">
      <c r="A123" s="32">
        <v>40603</v>
      </c>
      <c r="B123" s="17">
        <v>101.1</v>
      </c>
      <c r="C123" s="17">
        <v>117.4</v>
      </c>
      <c r="D123" s="17">
        <v>18.058716083938652</v>
      </c>
      <c r="E123" s="17">
        <v>35.405041099845853</v>
      </c>
      <c r="G123" s="6">
        <f t="shared" si="3"/>
        <v>218.5</v>
      </c>
      <c r="H123" s="6">
        <f t="shared" si="4"/>
        <v>53.463757183784509</v>
      </c>
      <c r="J123" s="32">
        <v>40603</v>
      </c>
      <c r="K123" s="17">
        <v>208.4</v>
      </c>
      <c r="L123" s="17">
        <v>63.563757183784503</v>
      </c>
      <c r="M123" s="6">
        <f t="shared" si="5"/>
        <v>271.96375718378454</v>
      </c>
    </row>
    <row r="124" spans="1:13" ht="12.6" customHeight="1" x14ac:dyDescent="0.2">
      <c r="A124" s="32">
        <v>40634</v>
      </c>
      <c r="B124" s="17">
        <v>111</v>
      </c>
      <c r="C124" s="17">
        <v>105.7</v>
      </c>
      <c r="D124" s="17">
        <v>20.665017773799921</v>
      </c>
      <c r="E124" s="17">
        <v>27.827518391933729</v>
      </c>
      <c r="G124" s="6">
        <f t="shared" si="3"/>
        <v>216.7</v>
      </c>
      <c r="H124" s="6">
        <f t="shared" si="4"/>
        <v>48.492536165733654</v>
      </c>
      <c r="J124" s="32">
        <v>40634</v>
      </c>
      <c r="K124" s="17">
        <v>209.1</v>
      </c>
      <c r="L124" s="17">
        <v>56.092536165733648</v>
      </c>
      <c r="M124" s="6">
        <f t="shared" si="5"/>
        <v>265.19253616573366</v>
      </c>
    </row>
    <row r="125" spans="1:13" ht="12.6" customHeight="1" x14ac:dyDescent="0.2">
      <c r="A125" s="32">
        <v>40664</v>
      </c>
      <c r="B125" s="17">
        <v>79.5</v>
      </c>
      <c r="C125" s="17">
        <v>98</v>
      </c>
      <c r="D125" s="17">
        <v>25.728044549937451</v>
      </c>
      <c r="E125" s="17">
        <v>36.928978831434371</v>
      </c>
      <c r="G125" s="6">
        <f t="shared" si="3"/>
        <v>177.5</v>
      </c>
      <c r="H125" s="6">
        <f t="shared" si="4"/>
        <v>62.657023381371822</v>
      </c>
      <c r="J125" s="32">
        <v>40664</v>
      </c>
      <c r="K125" s="17">
        <v>171.63919999999999</v>
      </c>
      <c r="L125" s="17">
        <v>68.517823381371812</v>
      </c>
      <c r="M125" s="6">
        <f t="shared" si="5"/>
        <v>240.1570233813718</v>
      </c>
    </row>
    <row r="126" spans="1:13" ht="12.6" customHeight="1" x14ac:dyDescent="0.2">
      <c r="A126" s="32">
        <v>40695</v>
      </c>
      <c r="B126" s="17">
        <v>80.8</v>
      </c>
      <c r="C126" s="17">
        <v>102.3</v>
      </c>
      <c r="D126" s="17">
        <v>26.233072139444378</v>
      </c>
      <c r="E126" s="17">
        <v>30.846580707453469</v>
      </c>
      <c r="G126" s="6">
        <f t="shared" si="3"/>
        <v>183.1</v>
      </c>
      <c r="H126" s="6">
        <f t="shared" si="4"/>
        <v>57.079652846897844</v>
      </c>
      <c r="J126" s="32">
        <v>40695</v>
      </c>
      <c r="K126" s="17">
        <v>173.7</v>
      </c>
      <c r="L126" s="17">
        <v>66.479652846897849</v>
      </c>
      <c r="M126" s="6">
        <f t="shared" si="5"/>
        <v>240.17965284689785</v>
      </c>
    </row>
    <row r="127" spans="1:13" ht="12.6" customHeight="1" x14ac:dyDescent="0.2">
      <c r="A127" s="32">
        <v>40725</v>
      </c>
      <c r="B127" s="17">
        <v>75.400000000000006</v>
      </c>
      <c r="C127" s="17">
        <v>119.4</v>
      </c>
      <c r="D127" s="17">
        <v>25.981087034787855</v>
      </c>
      <c r="E127" s="17">
        <v>22.038663117688628</v>
      </c>
      <c r="G127" s="6">
        <f t="shared" si="3"/>
        <v>194.8</v>
      </c>
      <c r="H127" s="6">
        <f t="shared" si="4"/>
        <v>48.019750152476483</v>
      </c>
      <c r="J127" s="32">
        <v>40725</v>
      </c>
      <c r="K127" s="17">
        <v>183.9126</v>
      </c>
      <c r="L127" s="17">
        <v>58.907150152476483</v>
      </c>
      <c r="M127" s="6">
        <f t="shared" si="5"/>
        <v>242.81975015247647</v>
      </c>
    </row>
    <row r="128" spans="1:13" ht="12.6" customHeight="1" x14ac:dyDescent="0.2">
      <c r="A128" s="32">
        <v>40756</v>
      </c>
      <c r="B128" s="17">
        <v>40.6</v>
      </c>
      <c r="C128" s="17">
        <v>104.8</v>
      </c>
      <c r="D128" s="17">
        <v>16.267118834793614</v>
      </c>
      <c r="E128" s="17">
        <v>32.090077517647444</v>
      </c>
      <c r="G128" s="6">
        <f t="shared" si="3"/>
        <v>145.4</v>
      </c>
      <c r="H128" s="6">
        <f t="shared" si="4"/>
        <v>48.357196352441058</v>
      </c>
      <c r="J128" s="32">
        <v>40756</v>
      </c>
      <c r="K128" s="17">
        <v>135.80000000000001</v>
      </c>
      <c r="L128" s="17">
        <v>57.957196352441059</v>
      </c>
      <c r="M128" s="6">
        <f t="shared" si="5"/>
        <v>193.75719635244107</v>
      </c>
    </row>
    <row r="129" spans="1:13" ht="12.6" customHeight="1" x14ac:dyDescent="0.2">
      <c r="A129" s="32">
        <v>40787</v>
      </c>
      <c r="B129" s="17">
        <v>82.2</v>
      </c>
      <c r="C129" s="17">
        <v>119.8</v>
      </c>
      <c r="D129" s="17">
        <v>22.435426437110436</v>
      </c>
      <c r="E129" s="17">
        <v>27.680030106110085</v>
      </c>
      <c r="G129" s="6">
        <f t="shared" si="3"/>
        <v>202</v>
      </c>
      <c r="H129" s="6">
        <f t="shared" si="4"/>
        <v>50.115456543220517</v>
      </c>
      <c r="J129" s="32">
        <v>40787</v>
      </c>
      <c r="K129" s="17">
        <v>193</v>
      </c>
      <c r="L129" s="17">
        <v>59.215456543220526</v>
      </c>
      <c r="M129" s="6">
        <f t="shared" si="5"/>
        <v>252.21545654322051</v>
      </c>
    </row>
    <row r="130" spans="1:13" ht="12.6" customHeight="1" x14ac:dyDescent="0.2">
      <c r="A130" s="32">
        <v>40817</v>
      </c>
      <c r="B130" s="17">
        <v>87.9</v>
      </c>
      <c r="C130" s="17">
        <v>109.4</v>
      </c>
      <c r="D130" s="17">
        <v>24.958238909875309</v>
      </c>
      <c r="E130" s="17">
        <v>27.786568585026519</v>
      </c>
      <c r="G130" s="6">
        <f t="shared" si="3"/>
        <v>197.3</v>
      </c>
      <c r="H130" s="6">
        <f t="shared" si="4"/>
        <v>52.744807494901828</v>
      </c>
      <c r="J130" s="32">
        <v>40817</v>
      </c>
      <c r="K130" s="17">
        <v>184</v>
      </c>
      <c r="L130" s="17">
        <v>66.044807494901832</v>
      </c>
      <c r="M130" s="6">
        <f t="shared" si="5"/>
        <v>250.04480749490182</v>
      </c>
    </row>
    <row r="131" spans="1:13" ht="12.6" customHeight="1" x14ac:dyDescent="0.2">
      <c r="A131" s="32">
        <v>40848</v>
      </c>
      <c r="B131" s="17">
        <v>85.5</v>
      </c>
      <c r="C131" s="17">
        <v>95.7</v>
      </c>
      <c r="D131" s="17">
        <v>18.075399822030047</v>
      </c>
      <c r="E131" s="17">
        <v>29.24119071468315</v>
      </c>
      <c r="G131" s="6">
        <f t="shared" si="3"/>
        <v>181.2</v>
      </c>
      <c r="H131" s="6">
        <f t="shared" si="4"/>
        <v>47.316590536713193</v>
      </c>
      <c r="J131" s="32">
        <v>40848</v>
      </c>
      <c r="K131" s="17">
        <v>167.7</v>
      </c>
      <c r="L131" s="17">
        <v>60.816590536713193</v>
      </c>
      <c r="M131" s="6">
        <f t="shared" si="5"/>
        <v>228.51659053671318</v>
      </c>
    </row>
    <row r="132" spans="1:13" ht="12.6" customHeight="1" x14ac:dyDescent="0.2">
      <c r="A132" s="32">
        <v>40878</v>
      </c>
      <c r="B132" s="17">
        <v>60.9</v>
      </c>
      <c r="C132" s="17">
        <v>78.599999999999994</v>
      </c>
      <c r="D132" s="17">
        <v>22.63890762599868</v>
      </c>
      <c r="E132" s="17">
        <v>32.603930255585368</v>
      </c>
      <c r="G132" s="6">
        <f t="shared" si="3"/>
        <v>139.5</v>
      </c>
      <c r="H132" s="6">
        <f t="shared" si="4"/>
        <v>55.242837881584052</v>
      </c>
      <c r="J132" s="32">
        <v>40878</v>
      </c>
      <c r="K132" s="17">
        <v>132.6</v>
      </c>
      <c r="L132" s="17">
        <v>62.14283788158405</v>
      </c>
      <c r="M132" s="6">
        <f t="shared" si="5"/>
        <v>194.74283788158405</v>
      </c>
    </row>
    <row r="133" spans="1:13" ht="12.6" customHeight="1" x14ac:dyDescent="0.2">
      <c r="A133" s="32">
        <v>40909</v>
      </c>
      <c r="B133" s="17">
        <v>110.8</v>
      </c>
      <c r="C133" s="17">
        <v>140.1</v>
      </c>
      <c r="D133" s="17">
        <v>30.341000536061681</v>
      </c>
      <c r="E133" s="17">
        <v>31.926532370822443</v>
      </c>
      <c r="G133" s="6">
        <f t="shared" si="3"/>
        <v>250.89999999999998</v>
      </c>
      <c r="H133" s="6">
        <f t="shared" si="4"/>
        <v>62.267532906884128</v>
      </c>
      <c r="J133" s="32">
        <v>40909</v>
      </c>
      <c r="K133" s="17">
        <v>228.23499999999999</v>
      </c>
      <c r="L133" s="17">
        <v>84.93253290688412</v>
      </c>
      <c r="M133" s="6">
        <f t="shared" si="5"/>
        <v>313.16753290688411</v>
      </c>
    </row>
    <row r="134" spans="1:13" ht="12.6" customHeight="1" x14ac:dyDescent="0.2">
      <c r="A134" s="32">
        <v>40940</v>
      </c>
      <c r="B134" s="17">
        <v>97.3</v>
      </c>
      <c r="C134" s="17">
        <v>121.8</v>
      </c>
      <c r="D134" s="17">
        <v>25.198695354671795</v>
      </c>
      <c r="E134" s="17">
        <v>29.342300460050357</v>
      </c>
      <c r="G134" s="6">
        <f t="shared" si="3"/>
        <v>219.1</v>
      </c>
      <c r="H134" s="6">
        <f t="shared" si="4"/>
        <v>54.540995814722152</v>
      </c>
      <c r="J134" s="32">
        <v>40940</v>
      </c>
      <c r="K134" s="17">
        <v>198.86951000000002</v>
      </c>
      <c r="L134" s="17">
        <v>74.771485814722155</v>
      </c>
      <c r="M134" s="6">
        <f t="shared" si="5"/>
        <v>273.64099581472215</v>
      </c>
    </row>
    <row r="135" spans="1:13" ht="12.6" customHeight="1" x14ac:dyDescent="0.2">
      <c r="A135" s="32">
        <v>40969</v>
      </c>
      <c r="B135" s="17">
        <v>89.8</v>
      </c>
      <c r="C135" s="17">
        <v>113.7</v>
      </c>
      <c r="D135" s="17">
        <v>21.256771972063952</v>
      </c>
      <c r="E135" s="17">
        <v>34.853257919246261</v>
      </c>
      <c r="G135" s="6">
        <f t="shared" si="3"/>
        <v>203.5</v>
      </c>
      <c r="H135" s="6">
        <f t="shared" si="4"/>
        <v>56.110029891310212</v>
      </c>
      <c r="J135" s="32">
        <v>40969</v>
      </c>
      <c r="K135" s="17">
        <v>191.23</v>
      </c>
      <c r="L135" s="17">
        <v>68.380029891310215</v>
      </c>
      <c r="M135" s="6">
        <f t="shared" si="5"/>
        <v>259.61002989131021</v>
      </c>
    </row>
    <row r="136" spans="1:13" ht="12.6" customHeight="1" x14ac:dyDescent="0.2">
      <c r="A136" s="32">
        <v>41000</v>
      </c>
      <c r="B136" s="17">
        <v>87.2</v>
      </c>
      <c r="C136" s="17">
        <v>103.3</v>
      </c>
      <c r="D136" s="17">
        <v>30.237666612823094</v>
      </c>
      <c r="E136" s="17">
        <v>35.000609902875283</v>
      </c>
      <c r="G136" s="6">
        <f t="shared" si="3"/>
        <v>190.5</v>
      </c>
      <c r="H136" s="6">
        <f t="shared" si="4"/>
        <v>65.238276515698374</v>
      </c>
      <c r="J136" s="32">
        <v>41000</v>
      </c>
      <c r="K136" s="17">
        <v>175.5</v>
      </c>
      <c r="L136" s="17">
        <v>80.238276515698374</v>
      </c>
      <c r="M136" s="6">
        <f t="shared" si="5"/>
        <v>255.73827651569837</v>
      </c>
    </row>
    <row r="137" spans="1:13" ht="12.6" customHeight="1" x14ac:dyDescent="0.2">
      <c r="A137" s="32">
        <v>41030</v>
      </c>
      <c r="B137" s="17">
        <v>82.5</v>
      </c>
      <c r="C137" s="17">
        <v>104.3</v>
      </c>
      <c r="D137" s="17">
        <v>30.776023607936864</v>
      </c>
      <c r="E137" s="17">
        <v>29.412989529385065</v>
      </c>
      <c r="G137" s="6">
        <f t="shared" si="3"/>
        <v>186.8</v>
      </c>
      <c r="H137" s="6">
        <f t="shared" si="4"/>
        <v>60.189013137321929</v>
      </c>
      <c r="J137" s="32">
        <v>41030</v>
      </c>
      <c r="K137" s="17">
        <v>175.7</v>
      </c>
      <c r="L137" s="17">
        <v>71.189013137321922</v>
      </c>
      <c r="M137" s="6">
        <f t="shared" si="5"/>
        <v>246.88901313732191</v>
      </c>
    </row>
    <row r="138" spans="1:13" ht="12.6" customHeight="1" x14ac:dyDescent="0.2">
      <c r="A138" s="32">
        <v>41061</v>
      </c>
      <c r="B138" s="17">
        <v>74.2</v>
      </c>
      <c r="C138" s="17">
        <v>97</v>
      </c>
      <c r="D138" s="17">
        <v>19.07322428029179</v>
      </c>
      <c r="E138" s="17">
        <v>40.246357927793483</v>
      </c>
      <c r="G138" s="6">
        <f t="shared" si="3"/>
        <v>171.2</v>
      </c>
      <c r="H138" s="6">
        <f t="shared" si="4"/>
        <v>59.319582208085272</v>
      </c>
      <c r="J138" s="32">
        <v>41061</v>
      </c>
      <c r="K138" s="17">
        <v>160.6</v>
      </c>
      <c r="L138" s="17">
        <v>69.919582208085274</v>
      </c>
      <c r="M138" s="6">
        <f t="shared" si="5"/>
        <v>230.51958220808527</v>
      </c>
    </row>
    <row r="139" spans="1:13" ht="12.6" customHeight="1" x14ac:dyDescent="0.2">
      <c r="A139" s="32">
        <v>41091</v>
      </c>
      <c r="B139" s="17">
        <v>88.6</v>
      </c>
      <c r="C139" s="17">
        <v>102.4</v>
      </c>
      <c r="D139" s="17">
        <v>27.445785844655369</v>
      </c>
      <c r="E139" s="17">
        <v>32.887555955266897</v>
      </c>
      <c r="G139" s="6">
        <f t="shared" si="3"/>
        <v>191</v>
      </c>
      <c r="H139" s="6">
        <f t="shared" si="4"/>
        <v>60.333341799922266</v>
      </c>
      <c r="J139" s="32">
        <v>41091</v>
      </c>
      <c r="K139" s="17">
        <v>175.04999999999998</v>
      </c>
      <c r="L139" s="17">
        <v>76.283341799922269</v>
      </c>
      <c r="M139" s="6">
        <f t="shared" si="5"/>
        <v>251.33334179992227</v>
      </c>
    </row>
    <row r="140" spans="1:13" ht="12.6" customHeight="1" x14ac:dyDescent="0.2">
      <c r="A140" s="32">
        <v>41122</v>
      </c>
      <c r="B140" s="17">
        <v>39.6</v>
      </c>
      <c r="C140" s="17">
        <v>100.7</v>
      </c>
      <c r="D140" s="17">
        <v>15.53658532600841</v>
      </c>
      <c r="E140" s="17">
        <v>27.393945282893856</v>
      </c>
      <c r="G140" s="6">
        <f t="shared" si="3"/>
        <v>140.30000000000001</v>
      </c>
      <c r="H140" s="6">
        <f t="shared" si="4"/>
        <v>42.930530608902266</v>
      </c>
      <c r="J140" s="32">
        <v>41122</v>
      </c>
      <c r="K140" s="17">
        <v>128.9</v>
      </c>
      <c r="L140" s="17">
        <v>54.430530608902266</v>
      </c>
      <c r="M140" s="6">
        <f t="shared" si="5"/>
        <v>183.33053060890228</v>
      </c>
    </row>
    <row r="141" spans="1:13" ht="12.6" customHeight="1" x14ac:dyDescent="0.2">
      <c r="A141" s="32">
        <v>41153</v>
      </c>
      <c r="B141" s="17">
        <v>100.5</v>
      </c>
      <c r="C141" s="17">
        <v>98.5</v>
      </c>
      <c r="D141" s="17">
        <v>26.897734006716806</v>
      </c>
      <c r="E141" s="17">
        <v>28.131542933800279</v>
      </c>
      <c r="G141" s="6">
        <f t="shared" si="3"/>
        <v>199</v>
      </c>
      <c r="H141" s="6">
        <f t="shared" si="4"/>
        <v>55.029276940517086</v>
      </c>
      <c r="J141" s="32">
        <v>41153</v>
      </c>
      <c r="K141" s="17">
        <v>188.13</v>
      </c>
      <c r="L141" s="17">
        <v>65.799276940517089</v>
      </c>
      <c r="M141" s="6">
        <f t="shared" si="5"/>
        <v>253.92927694051707</v>
      </c>
    </row>
    <row r="142" spans="1:13" ht="12.6" customHeight="1" x14ac:dyDescent="0.2">
      <c r="A142" s="32">
        <v>41183</v>
      </c>
      <c r="B142" s="17">
        <v>100.7</v>
      </c>
      <c r="C142" s="17">
        <v>100.7</v>
      </c>
      <c r="D142" s="17">
        <v>30.474633945884012</v>
      </c>
      <c r="E142" s="17">
        <v>33.613496515965771</v>
      </c>
      <c r="G142" s="6">
        <f t="shared" ref="G142:G205" si="6">+B142+C142</f>
        <v>201.4</v>
      </c>
      <c r="H142" s="6">
        <f t="shared" ref="H142:H205" si="7">+D142+E142</f>
        <v>64.088130461849786</v>
      </c>
      <c r="J142" s="32">
        <v>41183</v>
      </c>
      <c r="K142" s="17">
        <v>191.0215</v>
      </c>
      <c r="L142" s="17">
        <v>74.466630461849789</v>
      </c>
      <c r="M142" s="6">
        <f t="shared" ref="M142:M205" si="8">+L142+K142</f>
        <v>265.48813046184978</v>
      </c>
    </row>
    <row r="143" spans="1:13" ht="12.6" customHeight="1" x14ac:dyDescent="0.2">
      <c r="A143" s="32">
        <v>41214</v>
      </c>
      <c r="B143" s="17">
        <v>93.6</v>
      </c>
      <c r="C143" s="17">
        <v>98.1</v>
      </c>
      <c r="D143" s="17">
        <v>25.141516914158171</v>
      </c>
      <c r="E143" s="17">
        <v>23.427810505311061</v>
      </c>
      <c r="G143" s="6">
        <f t="shared" si="6"/>
        <v>191.7</v>
      </c>
      <c r="H143" s="6">
        <f t="shared" si="7"/>
        <v>48.569327419469232</v>
      </c>
      <c r="J143" s="32">
        <v>41214</v>
      </c>
      <c r="K143" s="17">
        <v>175.9718</v>
      </c>
      <c r="L143" s="17">
        <v>64.297527419469219</v>
      </c>
      <c r="M143" s="6">
        <f t="shared" si="8"/>
        <v>240.26932741946922</v>
      </c>
    </row>
    <row r="144" spans="1:13" ht="12.6" customHeight="1" x14ac:dyDescent="0.2">
      <c r="A144" s="32">
        <v>41244</v>
      </c>
      <c r="B144" s="17">
        <v>44.8</v>
      </c>
      <c r="C144" s="17">
        <v>57.9</v>
      </c>
      <c r="D144" s="17">
        <v>8.6213975704381909</v>
      </c>
      <c r="E144" s="17">
        <v>24.147865657558739</v>
      </c>
      <c r="G144" s="6">
        <f t="shared" si="6"/>
        <v>102.69999999999999</v>
      </c>
      <c r="H144" s="6">
        <f t="shared" si="7"/>
        <v>32.76926322799693</v>
      </c>
      <c r="J144" s="32">
        <v>41244</v>
      </c>
      <c r="K144" s="17">
        <v>95.3</v>
      </c>
      <c r="L144" s="17">
        <v>40.26926322799693</v>
      </c>
      <c r="M144" s="6">
        <f t="shared" si="8"/>
        <v>135.56926322799694</v>
      </c>
    </row>
    <row r="145" spans="1:13" ht="12.6" customHeight="1" x14ac:dyDescent="0.2">
      <c r="A145" s="32">
        <v>41275</v>
      </c>
      <c r="B145" s="17">
        <v>106.9</v>
      </c>
      <c r="C145" s="17">
        <v>120</v>
      </c>
      <c r="D145" s="17">
        <v>26.823624848604638</v>
      </c>
      <c r="E145" s="17">
        <v>24.840598814298659</v>
      </c>
      <c r="G145" s="6">
        <f t="shared" si="6"/>
        <v>226.9</v>
      </c>
      <c r="H145" s="6">
        <f t="shared" si="7"/>
        <v>51.664223662903296</v>
      </c>
      <c r="J145" s="32">
        <v>41275</v>
      </c>
      <c r="K145" s="17">
        <v>204.42250000000001</v>
      </c>
      <c r="L145" s="17">
        <v>74.141723662903303</v>
      </c>
      <c r="M145" s="6">
        <f t="shared" si="8"/>
        <v>278.56422366290332</v>
      </c>
    </row>
    <row r="146" spans="1:13" ht="12.6" customHeight="1" x14ac:dyDescent="0.2">
      <c r="A146" s="32">
        <v>41306</v>
      </c>
      <c r="B146" s="17">
        <v>115</v>
      </c>
      <c r="C146" s="17">
        <v>100.8</v>
      </c>
      <c r="D146" s="17">
        <v>20.498804426116877</v>
      </c>
      <c r="E146" s="17">
        <v>21.880098553193875</v>
      </c>
      <c r="G146" s="6">
        <f t="shared" si="6"/>
        <v>215.8</v>
      </c>
      <c r="H146" s="6">
        <f t="shared" si="7"/>
        <v>42.378902979310752</v>
      </c>
      <c r="J146" s="32">
        <v>41306</v>
      </c>
      <c r="K146" s="17">
        <v>197.62</v>
      </c>
      <c r="L146" s="17">
        <v>60.558902979310751</v>
      </c>
      <c r="M146" s="6">
        <f t="shared" si="8"/>
        <v>258.17890297931075</v>
      </c>
    </row>
    <row r="147" spans="1:13" ht="12.6" customHeight="1" x14ac:dyDescent="0.2">
      <c r="A147" s="32">
        <v>41334</v>
      </c>
      <c r="B147" s="17">
        <v>97.7</v>
      </c>
      <c r="C147" s="17">
        <v>102.2</v>
      </c>
      <c r="D147" s="17">
        <v>16.787088211469268</v>
      </c>
      <c r="E147" s="17">
        <v>33.141467507497353</v>
      </c>
      <c r="G147" s="6">
        <f t="shared" si="6"/>
        <v>199.9</v>
      </c>
      <c r="H147" s="6">
        <f t="shared" si="7"/>
        <v>49.928555718966621</v>
      </c>
      <c r="J147" s="32">
        <v>41334</v>
      </c>
      <c r="K147" s="17">
        <v>180.32000000000002</v>
      </c>
      <c r="L147" s="17">
        <v>69.508555718966633</v>
      </c>
      <c r="M147" s="6">
        <f t="shared" si="8"/>
        <v>249.82855571896664</v>
      </c>
    </row>
    <row r="148" spans="1:13" ht="12.6" customHeight="1" x14ac:dyDescent="0.2">
      <c r="A148" s="32">
        <v>41365</v>
      </c>
      <c r="B148" s="17">
        <v>113.5</v>
      </c>
      <c r="C148" s="17">
        <v>89.6</v>
      </c>
      <c r="D148" s="17">
        <v>22.267595489384245</v>
      </c>
      <c r="E148" s="17">
        <v>23.644898760868916</v>
      </c>
      <c r="G148" s="6">
        <f t="shared" si="6"/>
        <v>203.1</v>
      </c>
      <c r="H148" s="6">
        <f t="shared" si="7"/>
        <v>45.912494250253161</v>
      </c>
      <c r="J148" s="32">
        <v>41365</v>
      </c>
      <c r="K148" s="17">
        <v>194.5814</v>
      </c>
      <c r="L148" s="17">
        <v>54.431094250253153</v>
      </c>
      <c r="M148" s="6">
        <f t="shared" si="8"/>
        <v>249.01249425025316</v>
      </c>
    </row>
    <row r="149" spans="1:13" ht="12.6" customHeight="1" x14ac:dyDescent="0.2">
      <c r="A149" s="32">
        <v>41395</v>
      </c>
      <c r="B149" s="17">
        <v>121.2</v>
      </c>
      <c r="C149" s="17">
        <v>107.2</v>
      </c>
      <c r="D149" s="17">
        <v>21.47643081034137</v>
      </c>
      <c r="E149" s="17">
        <v>20.719018725680659</v>
      </c>
      <c r="G149" s="6">
        <f t="shared" si="6"/>
        <v>228.4</v>
      </c>
      <c r="H149" s="6">
        <f t="shared" si="7"/>
        <v>42.195449536022025</v>
      </c>
      <c r="J149" s="32">
        <v>41395</v>
      </c>
      <c r="K149" s="17">
        <v>210.72</v>
      </c>
      <c r="L149" s="17">
        <v>59.975449536022019</v>
      </c>
      <c r="M149" s="6">
        <f t="shared" si="8"/>
        <v>270.69544953602201</v>
      </c>
    </row>
    <row r="150" spans="1:13" ht="12.6" customHeight="1" x14ac:dyDescent="0.2">
      <c r="A150" s="32">
        <v>41426</v>
      </c>
      <c r="B150" s="17">
        <v>85.1</v>
      </c>
      <c r="C150" s="17">
        <v>90.9</v>
      </c>
      <c r="D150" s="17">
        <v>25.757131700497844</v>
      </c>
      <c r="E150" s="17">
        <v>25.040872588418186</v>
      </c>
      <c r="G150" s="6">
        <f t="shared" si="6"/>
        <v>176</v>
      </c>
      <c r="H150" s="6">
        <f t="shared" si="7"/>
        <v>50.798004288916033</v>
      </c>
      <c r="J150" s="32">
        <v>41426</v>
      </c>
      <c r="K150" s="17">
        <v>162.72</v>
      </c>
      <c r="L150" s="17">
        <v>64.078004288916034</v>
      </c>
      <c r="M150" s="6">
        <f t="shared" si="8"/>
        <v>226.79800428891605</v>
      </c>
    </row>
    <row r="151" spans="1:13" ht="12.6" customHeight="1" x14ac:dyDescent="0.2">
      <c r="A151" s="32">
        <v>41456</v>
      </c>
      <c r="B151" s="17">
        <v>79.2</v>
      </c>
      <c r="C151" s="17">
        <v>101.2</v>
      </c>
      <c r="D151" s="17">
        <v>18.555467905737007</v>
      </c>
      <c r="E151" s="17">
        <v>24.257158026250657</v>
      </c>
      <c r="G151" s="6">
        <f t="shared" si="6"/>
        <v>180.4</v>
      </c>
      <c r="H151" s="6">
        <f t="shared" si="7"/>
        <v>42.812625931987668</v>
      </c>
      <c r="J151" s="32">
        <v>41456</v>
      </c>
      <c r="K151" s="17">
        <v>166.03650000000002</v>
      </c>
      <c r="L151" s="17">
        <v>57.17612593198767</v>
      </c>
      <c r="M151" s="6">
        <f t="shared" si="8"/>
        <v>223.2126259319877</v>
      </c>
    </row>
    <row r="152" spans="1:13" ht="12.6" customHeight="1" x14ac:dyDescent="0.2">
      <c r="A152" s="32">
        <v>41487</v>
      </c>
      <c r="B152" s="17">
        <v>41.8</v>
      </c>
      <c r="C152" s="17">
        <v>103.6</v>
      </c>
      <c r="D152" s="17">
        <v>16.224608375338164</v>
      </c>
      <c r="E152" s="17">
        <v>25.817966352524742</v>
      </c>
      <c r="G152" s="6">
        <f t="shared" si="6"/>
        <v>145.39999999999998</v>
      </c>
      <c r="H152" s="6">
        <f t="shared" si="7"/>
        <v>42.042574727862906</v>
      </c>
      <c r="J152" s="32">
        <v>41487</v>
      </c>
      <c r="K152" s="17">
        <v>129.1</v>
      </c>
      <c r="L152" s="17">
        <v>58.342574727862903</v>
      </c>
      <c r="M152" s="6">
        <f t="shared" si="8"/>
        <v>187.4425747278629</v>
      </c>
    </row>
    <row r="153" spans="1:13" ht="12.6" customHeight="1" x14ac:dyDescent="0.2">
      <c r="A153" s="32">
        <v>41518</v>
      </c>
      <c r="B153" s="17">
        <v>92</v>
      </c>
      <c r="C153" s="17">
        <v>102.3</v>
      </c>
      <c r="D153" s="17">
        <v>27.29303539654429</v>
      </c>
      <c r="E153" s="17">
        <v>27.684555455034062</v>
      </c>
      <c r="G153" s="6">
        <f t="shared" si="6"/>
        <v>194.3</v>
      </c>
      <c r="H153" s="6">
        <f t="shared" si="7"/>
        <v>54.977590851578356</v>
      </c>
      <c r="J153" s="32">
        <v>41518</v>
      </c>
      <c r="K153" s="17">
        <v>177.62</v>
      </c>
      <c r="L153" s="17">
        <v>71.757590851578357</v>
      </c>
      <c r="M153" s="6">
        <f t="shared" si="8"/>
        <v>249.37759085157836</v>
      </c>
    </row>
    <row r="154" spans="1:13" ht="12.6" customHeight="1" x14ac:dyDescent="0.2">
      <c r="A154" s="32">
        <v>41548</v>
      </c>
      <c r="B154" s="17">
        <v>83.5</v>
      </c>
      <c r="C154" s="17">
        <v>110.8</v>
      </c>
      <c r="D154" s="17">
        <v>27.117228442799693</v>
      </c>
      <c r="E154" s="17">
        <v>17.594050731231707</v>
      </c>
      <c r="G154" s="6">
        <f t="shared" si="6"/>
        <v>194.3</v>
      </c>
      <c r="H154" s="6">
        <f t="shared" si="7"/>
        <v>44.711279174031404</v>
      </c>
      <c r="J154" s="32">
        <v>41548</v>
      </c>
      <c r="K154" s="17">
        <v>172.75</v>
      </c>
      <c r="L154" s="17">
        <v>66.261279174031387</v>
      </c>
      <c r="M154" s="6">
        <f t="shared" si="8"/>
        <v>239.01127917403139</v>
      </c>
    </row>
    <row r="155" spans="1:13" ht="12.6" customHeight="1" x14ac:dyDescent="0.2">
      <c r="A155" s="32">
        <v>41579</v>
      </c>
      <c r="B155" s="17">
        <v>98.9</v>
      </c>
      <c r="C155" s="17">
        <v>92.4</v>
      </c>
      <c r="D155" s="17">
        <v>26.877273393380928</v>
      </c>
      <c r="E155" s="17">
        <v>21.241724004309599</v>
      </c>
      <c r="G155" s="6">
        <f t="shared" si="6"/>
        <v>191.3</v>
      </c>
      <c r="H155" s="6">
        <f t="shared" si="7"/>
        <v>48.118997397690528</v>
      </c>
      <c r="J155" s="32">
        <v>41579</v>
      </c>
      <c r="K155" s="17">
        <v>171.82500000000002</v>
      </c>
      <c r="L155" s="17">
        <v>67.593997397690529</v>
      </c>
      <c r="M155" s="6">
        <f t="shared" si="8"/>
        <v>239.41899739769053</v>
      </c>
    </row>
    <row r="156" spans="1:13" ht="12.6" customHeight="1" x14ac:dyDescent="0.2">
      <c r="A156" s="32">
        <v>41609</v>
      </c>
      <c r="B156" s="17">
        <v>35.700000000000003</v>
      </c>
      <c r="C156" s="17">
        <v>66.400000000000006</v>
      </c>
      <c r="D156" s="17">
        <v>11.091813975126726</v>
      </c>
      <c r="E156" s="17">
        <v>18.167719363842533</v>
      </c>
      <c r="G156" s="6">
        <f t="shared" si="6"/>
        <v>102.10000000000001</v>
      </c>
      <c r="H156" s="6">
        <f t="shared" si="7"/>
        <v>29.259533338969259</v>
      </c>
      <c r="J156" s="32">
        <v>41609</v>
      </c>
      <c r="K156" s="17">
        <v>92.02</v>
      </c>
      <c r="L156" s="17">
        <v>39.339533338969254</v>
      </c>
      <c r="M156" s="6">
        <f t="shared" si="8"/>
        <v>131.35953333896924</v>
      </c>
    </row>
    <row r="157" spans="1:13" ht="12.6" customHeight="1" x14ac:dyDescent="0.2">
      <c r="A157" s="32">
        <v>41640</v>
      </c>
      <c r="B157" s="17">
        <v>114.7</v>
      </c>
      <c r="C157" s="17">
        <v>115.2</v>
      </c>
      <c r="D157" s="17">
        <v>23.767449202289566</v>
      </c>
      <c r="E157" s="17">
        <v>24.216916512627428</v>
      </c>
      <c r="G157" s="6">
        <f t="shared" si="6"/>
        <v>229.9</v>
      </c>
      <c r="H157" s="6">
        <f t="shared" si="7"/>
        <v>47.98436571491699</v>
      </c>
      <c r="J157" s="32">
        <v>41640</v>
      </c>
      <c r="K157" s="17">
        <v>215.0787</v>
      </c>
      <c r="L157" s="17">
        <v>62.805665714916991</v>
      </c>
      <c r="M157" s="6">
        <f t="shared" si="8"/>
        <v>277.88436571491701</v>
      </c>
    </row>
    <row r="158" spans="1:13" ht="12.6" customHeight="1" x14ac:dyDescent="0.2">
      <c r="A158" s="32">
        <v>41671</v>
      </c>
      <c r="B158" s="17">
        <v>97.4</v>
      </c>
      <c r="C158" s="17">
        <v>100.5</v>
      </c>
      <c r="D158" s="17">
        <v>21.143999760822791</v>
      </c>
      <c r="E158" s="17">
        <v>25.421475832582555</v>
      </c>
      <c r="G158" s="6">
        <f t="shared" si="6"/>
        <v>197.9</v>
      </c>
      <c r="H158" s="6">
        <f t="shared" si="7"/>
        <v>46.565475593405345</v>
      </c>
      <c r="J158" s="32">
        <v>41671</v>
      </c>
      <c r="K158" s="17">
        <v>178.32499999999999</v>
      </c>
      <c r="L158" s="17">
        <v>66.140475593405341</v>
      </c>
      <c r="M158" s="6">
        <f t="shared" si="8"/>
        <v>244.46547559340533</v>
      </c>
    </row>
    <row r="159" spans="1:13" ht="12.6" customHeight="1" x14ac:dyDescent="0.2">
      <c r="A159" s="32">
        <v>41699</v>
      </c>
      <c r="B159" s="17">
        <v>93.3</v>
      </c>
      <c r="C159" s="17">
        <v>83.3</v>
      </c>
      <c r="D159" s="17">
        <v>19.80822279977189</v>
      </c>
      <c r="E159" s="17">
        <v>39.559237380195967</v>
      </c>
      <c r="G159" s="6">
        <f t="shared" si="6"/>
        <v>176.6</v>
      </c>
      <c r="H159" s="6">
        <f t="shared" si="7"/>
        <v>59.367460179967857</v>
      </c>
      <c r="J159" s="32">
        <v>41699</v>
      </c>
      <c r="K159" s="17">
        <v>169.5</v>
      </c>
      <c r="L159" s="17">
        <v>66.36746017996785</v>
      </c>
      <c r="M159" s="6">
        <f t="shared" si="8"/>
        <v>235.86746017996785</v>
      </c>
    </row>
    <row r="160" spans="1:13" ht="12.6" customHeight="1" x14ac:dyDescent="0.2">
      <c r="A160" s="32">
        <v>41730</v>
      </c>
      <c r="B160" s="17">
        <v>113.5</v>
      </c>
      <c r="C160" s="17">
        <v>91.8</v>
      </c>
      <c r="D160" s="17">
        <v>23.626917694661824</v>
      </c>
      <c r="E160" s="17">
        <v>24.634373786440928</v>
      </c>
      <c r="G160" s="6">
        <f t="shared" si="6"/>
        <v>205.3</v>
      </c>
      <c r="H160" s="6">
        <f t="shared" si="7"/>
        <v>48.261291481102752</v>
      </c>
      <c r="J160" s="32">
        <v>41730</v>
      </c>
      <c r="K160" s="17">
        <v>200.625</v>
      </c>
      <c r="L160" s="17">
        <v>52.936291481102749</v>
      </c>
      <c r="M160" s="6">
        <f t="shared" si="8"/>
        <v>253.56129148110276</v>
      </c>
    </row>
    <row r="161" spans="1:13" ht="12.6" customHeight="1" x14ac:dyDescent="0.2">
      <c r="A161" s="32">
        <v>41760</v>
      </c>
      <c r="B161" s="17">
        <v>95.6</v>
      </c>
      <c r="C161" s="17">
        <v>98.7</v>
      </c>
      <c r="D161" s="17">
        <v>14.077546680369464</v>
      </c>
      <c r="E161" s="17">
        <v>19.438649089980863</v>
      </c>
      <c r="G161" s="6">
        <f t="shared" si="6"/>
        <v>194.3</v>
      </c>
      <c r="H161" s="6">
        <f t="shared" si="7"/>
        <v>33.516195770350329</v>
      </c>
      <c r="J161" s="32">
        <v>41760</v>
      </c>
      <c r="K161" s="17">
        <v>182.47499999999999</v>
      </c>
      <c r="L161" s="17">
        <v>45.24119577035033</v>
      </c>
      <c r="M161" s="6">
        <f t="shared" si="8"/>
        <v>227.71619577035034</v>
      </c>
    </row>
    <row r="162" spans="1:13" ht="12.6" customHeight="1" x14ac:dyDescent="0.2">
      <c r="A162" s="32">
        <v>41791</v>
      </c>
      <c r="B162" s="17">
        <v>96.4</v>
      </c>
      <c r="C162" s="17">
        <v>86</v>
      </c>
      <c r="D162" s="17">
        <v>24.494675637930833</v>
      </c>
      <c r="E162" s="17">
        <v>30.029838649313263</v>
      </c>
      <c r="G162" s="6">
        <f t="shared" si="6"/>
        <v>182.4</v>
      </c>
      <c r="H162" s="6">
        <f t="shared" si="7"/>
        <v>54.524514287244095</v>
      </c>
      <c r="J162" s="32">
        <v>41791</v>
      </c>
      <c r="K162" s="17">
        <v>170.5</v>
      </c>
      <c r="L162" s="17">
        <v>66.424514287244094</v>
      </c>
      <c r="M162" s="6">
        <f t="shared" si="8"/>
        <v>236.92451428724411</v>
      </c>
    </row>
    <row r="163" spans="1:13" ht="12.6" customHeight="1" x14ac:dyDescent="0.2">
      <c r="A163" s="32">
        <v>41821</v>
      </c>
      <c r="B163" s="17">
        <v>86.3</v>
      </c>
      <c r="C163" s="17">
        <v>105.3</v>
      </c>
      <c r="D163" s="17">
        <v>26.364579942602589</v>
      </c>
      <c r="E163" s="17">
        <v>23.219936965098746</v>
      </c>
      <c r="G163" s="6">
        <f t="shared" si="6"/>
        <v>191.6</v>
      </c>
      <c r="H163" s="6">
        <f t="shared" si="7"/>
        <v>49.584516907701335</v>
      </c>
      <c r="J163" s="32">
        <v>41821</v>
      </c>
      <c r="K163" s="17">
        <v>173.19299999999998</v>
      </c>
      <c r="L163" s="17">
        <v>67.991516907701339</v>
      </c>
      <c r="M163" s="6">
        <f t="shared" si="8"/>
        <v>241.18451690770132</v>
      </c>
    </row>
    <row r="164" spans="1:13" ht="12.6" customHeight="1" x14ac:dyDescent="0.2">
      <c r="A164" s="32">
        <v>41852</v>
      </c>
      <c r="B164" s="17">
        <v>28.3</v>
      </c>
      <c r="C164" s="17">
        <v>90.7</v>
      </c>
      <c r="D164" s="17">
        <v>15.206580672416809</v>
      </c>
      <c r="E164" s="17">
        <v>24.086197034317287</v>
      </c>
      <c r="G164" s="6">
        <f t="shared" si="6"/>
        <v>119</v>
      </c>
      <c r="H164" s="6">
        <f t="shared" si="7"/>
        <v>39.2927777067341</v>
      </c>
      <c r="J164" s="32">
        <v>41852</v>
      </c>
      <c r="K164" s="17">
        <v>105.35</v>
      </c>
      <c r="L164" s="17">
        <v>53.0427777067341</v>
      </c>
      <c r="M164" s="6">
        <f t="shared" si="8"/>
        <v>158.39277770673408</v>
      </c>
    </row>
    <row r="165" spans="1:13" ht="12.6" customHeight="1" x14ac:dyDescent="0.2">
      <c r="A165" s="32">
        <v>41883</v>
      </c>
      <c r="B165" s="17">
        <v>89.7</v>
      </c>
      <c r="C165" s="17">
        <v>95.3</v>
      </c>
      <c r="D165" s="17">
        <v>16.787738493623284</v>
      </c>
      <c r="E165" s="17">
        <v>41.695712655171022</v>
      </c>
      <c r="G165" s="6">
        <f t="shared" si="6"/>
        <v>185</v>
      </c>
      <c r="H165" s="6">
        <f t="shared" si="7"/>
        <v>58.483451148794302</v>
      </c>
      <c r="J165" s="32">
        <v>41883</v>
      </c>
      <c r="K165" s="17">
        <v>164.435</v>
      </c>
      <c r="L165" s="17">
        <v>79.148451148794308</v>
      </c>
      <c r="M165" s="6">
        <f t="shared" si="8"/>
        <v>243.58345114879432</v>
      </c>
    </row>
    <row r="166" spans="1:13" ht="12.6" customHeight="1" x14ac:dyDescent="0.2">
      <c r="A166" s="32">
        <v>41913</v>
      </c>
      <c r="B166" s="17">
        <v>100.9</v>
      </c>
      <c r="C166" s="17">
        <v>102</v>
      </c>
      <c r="D166" s="17">
        <v>28.072373956101146</v>
      </c>
      <c r="E166" s="17">
        <v>22.838122443675992</v>
      </c>
      <c r="G166" s="6">
        <f t="shared" si="6"/>
        <v>202.9</v>
      </c>
      <c r="H166" s="6">
        <f t="shared" si="7"/>
        <v>50.910496399777138</v>
      </c>
      <c r="J166" s="32">
        <v>41913</v>
      </c>
      <c r="K166" s="17">
        <v>184.7</v>
      </c>
      <c r="L166" s="17">
        <v>69.010496399777139</v>
      </c>
      <c r="M166" s="6">
        <f t="shared" si="8"/>
        <v>253.71049639977713</v>
      </c>
    </row>
    <row r="167" spans="1:13" ht="12.6" customHeight="1" x14ac:dyDescent="0.2">
      <c r="A167" s="32">
        <v>41944</v>
      </c>
      <c r="B167" s="17">
        <v>73.5</v>
      </c>
      <c r="C167" s="17">
        <v>86.9</v>
      </c>
      <c r="D167" s="17">
        <v>14.298224509588513</v>
      </c>
      <c r="E167" s="17">
        <v>28.985002451738666</v>
      </c>
      <c r="G167" s="6">
        <f t="shared" si="6"/>
        <v>160.4</v>
      </c>
      <c r="H167" s="6">
        <f t="shared" si="7"/>
        <v>43.283226961327181</v>
      </c>
      <c r="J167" s="32">
        <v>41944</v>
      </c>
      <c r="K167" s="17">
        <v>142.83500000000001</v>
      </c>
      <c r="L167" s="17">
        <v>60.94822696132718</v>
      </c>
      <c r="M167" s="6">
        <f t="shared" si="8"/>
        <v>203.78322696132719</v>
      </c>
    </row>
    <row r="168" spans="1:13" ht="12.6" customHeight="1" x14ac:dyDescent="0.2">
      <c r="A168" s="32">
        <v>41974</v>
      </c>
      <c r="B168" s="17">
        <v>29.3</v>
      </c>
      <c r="C168" s="17">
        <v>66.3</v>
      </c>
      <c r="D168" s="17">
        <v>12.066103349455505</v>
      </c>
      <c r="E168" s="17">
        <v>33.692948121896578</v>
      </c>
      <c r="G168" s="6">
        <f t="shared" si="6"/>
        <v>95.6</v>
      </c>
      <c r="H168" s="6">
        <f t="shared" si="7"/>
        <v>45.75905147135208</v>
      </c>
      <c r="J168" s="32">
        <v>41974</v>
      </c>
      <c r="K168" s="17">
        <v>83.3</v>
      </c>
      <c r="L168" s="17">
        <v>57.959051471352083</v>
      </c>
      <c r="M168" s="6">
        <f t="shared" si="8"/>
        <v>141.25905147135208</v>
      </c>
    </row>
    <row r="169" spans="1:13" ht="12.6" customHeight="1" x14ac:dyDescent="0.2">
      <c r="A169" s="32">
        <v>42005</v>
      </c>
      <c r="B169" s="17">
        <v>115.6</v>
      </c>
      <c r="C169" s="17">
        <v>94.2</v>
      </c>
      <c r="D169" s="17">
        <v>27.072206171882414</v>
      </c>
      <c r="E169" s="17">
        <v>24.369305567224863</v>
      </c>
      <c r="G169" s="6">
        <f t="shared" si="6"/>
        <v>209.8</v>
      </c>
      <c r="H169" s="6">
        <f t="shared" si="7"/>
        <v>51.441511739107277</v>
      </c>
      <c r="J169" s="32">
        <v>42005</v>
      </c>
      <c r="K169" s="17">
        <v>198.7</v>
      </c>
      <c r="L169" s="17">
        <v>62.541511739107278</v>
      </c>
      <c r="M169" s="6">
        <f t="shared" si="8"/>
        <v>261.2415117391073</v>
      </c>
    </row>
    <row r="170" spans="1:13" ht="12.6" customHeight="1" x14ac:dyDescent="0.2">
      <c r="A170" s="32">
        <v>42036</v>
      </c>
      <c r="B170" s="17">
        <v>86.3</v>
      </c>
      <c r="C170" s="17">
        <v>83.1</v>
      </c>
      <c r="D170" s="17">
        <v>11.269802216181962</v>
      </c>
      <c r="E170" s="17">
        <v>25.287010659053646</v>
      </c>
      <c r="G170" s="6">
        <f t="shared" si="6"/>
        <v>169.39999999999998</v>
      </c>
      <c r="H170" s="6">
        <f t="shared" si="7"/>
        <v>36.556812875235607</v>
      </c>
      <c r="J170" s="32">
        <v>42036</v>
      </c>
      <c r="K170" s="17">
        <v>158.5</v>
      </c>
      <c r="L170" s="17">
        <v>47.456812875235613</v>
      </c>
      <c r="M170" s="6">
        <f t="shared" si="8"/>
        <v>205.95681287523561</v>
      </c>
    </row>
    <row r="171" spans="1:13" ht="12.6" customHeight="1" x14ac:dyDescent="0.2">
      <c r="A171" s="32">
        <v>42064</v>
      </c>
      <c r="B171" s="17">
        <v>112.2</v>
      </c>
      <c r="C171" s="17">
        <v>88.7</v>
      </c>
      <c r="D171" s="17">
        <v>21.662354252861881</v>
      </c>
      <c r="E171" s="17">
        <v>41.49986629991232</v>
      </c>
      <c r="G171" s="6">
        <f t="shared" si="6"/>
        <v>200.9</v>
      </c>
      <c r="H171" s="6">
        <f t="shared" si="7"/>
        <v>63.162220552774201</v>
      </c>
      <c r="J171" s="32">
        <v>42064</v>
      </c>
      <c r="K171" s="17">
        <v>188.6</v>
      </c>
      <c r="L171" s="17">
        <v>75.462220552774198</v>
      </c>
      <c r="M171" s="6">
        <f t="shared" si="8"/>
        <v>264.06222055277419</v>
      </c>
    </row>
    <row r="172" spans="1:13" ht="12.6" customHeight="1" x14ac:dyDescent="0.2">
      <c r="A172" s="32">
        <v>42095</v>
      </c>
      <c r="B172" s="17">
        <v>85.6</v>
      </c>
      <c r="C172" s="17">
        <v>81.8</v>
      </c>
      <c r="D172" s="17">
        <v>21.985752231641758</v>
      </c>
      <c r="E172" s="17">
        <v>25.713683858322703</v>
      </c>
      <c r="G172" s="6">
        <f t="shared" si="6"/>
        <v>167.39999999999998</v>
      </c>
      <c r="H172" s="6">
        <f t="shared" si="7"/>
        <v>47.699436089964465</v>
      </c>
      <c r="J172" s="32">
        <v>42095</v>
      </c>
      <c r="K172" s="17">
        <v>159.19999999999999</v>
      </c>
      <c r="L172" s="17">
        <v>55.89943608996446</v>
      </c>
      <c r="M172" s="6">
        <f t="shared" si="8"/>
        <v>215.09943608996446</v>
      </c>
    </row>
    <row r="173" spans="1:13" ht="12.6" customHeight="1" x14ac:dyDescent="0.2">
      <c r="A173" s="32">
        <v>42125</v>
      </c>
      <c r="B173" s="17">
        <v>84.8</v>
      </c>
      <c r="C173" s="17">
        <v>79.900000000000006</v>
      </c>
      <c r="D173" s="17">
        <v>14.85045104896227</v>
      </c>
      <c r="E173" s="17">
        <v>31.6073230035318</v>
      </c>
      <c r="G173" s="6">
        <f t="shared" si="6"/>
        <v>164.7</v>
      </c>
      <c r="H173" s="6">
        <f t="shared" si="7"/>
        <v>46.457774052494074</v>
      </c>
      <c r="J173" s="32">
        <v>42125</v>
      </c>
      <c r="K173" s="17">
        <v>147.1</v>
      </c>
      <c r="L173" s="17">
        <v>64.057774052494068</v>
      </c>
      <c r="M173" s="6">
        <f t="shared" si="8"/>
        <v>211.15777405249406</v>
      </c>
    </row>
    <row r="174" spans="1:13" ht="12.6" customHeight="1" x14ac:dyDescent="0.2">
      <c r="A174" s="32">
        <v>42156</v>
      </c>
      <c r="B174" s="17">
        <v>86.5</v>
      </c>
      <c r="C174" s="17">
        <v>76.900000000000006</v>
      </c>
      <c r="D174" s="17">
        <v>20.264982087288924</v>
      </c>
      <c r="E174" s="17">
        <v>45.597224539675544</v>
      </c>
      <c r="G174" s="6">
        <f t="shared" si="6"/>
        <v>163.4</v>
      </c>
      <c r="H174" s="6">
        <f t="shared" si="7"/>
        <v>65.862206626964465</v>
      </c>
      <c r="J174" s="32">
        <v>42156</v>
      </c>
      <c r="K174" s="17">
        <v>154.30000000000001</v>
      </c>
      <c r="L174" s="17">
        <v>74.862206626964465</v>
      </c>
      <c r="M174" s="6">
        <f t="shared" si="8"/>
        <v>229.16220662696446</v>
      </c>
    </row>
    <row r="175" spans="1:13" ht="12.6" customHeight="1" x14ac:dyDescent="0.2">
      <c r="A175" s="32">
        <v>42186</v>
      </c>
      <c r="B175" s="17">
        <v>81.599999999999994</v>
      </c>
      <c r="C175" s="17">
        <v>90.9</v>
      </c>
      <c r="D175" s="17">
        <v>22.289395797052393</v>
      </c>
      <c r="E175" s="17">
        <v>27.665909805167278</v>
      </c>
      <c r="G175" s="6">
        <f t="shared" si="6"/>
        <v>172.5</v>
      </c>
      <c r="H175" s="6">
        <f t="shared" si="7"/>
        <v>49.955305602219667</v>
      </c>
      <c r="J175" s="32">
        <v>42186</v>
      </c>
      <c r="K175" s="17">
        <v>156.6</v>
      </c>
      <c r="L175" s="17">
        <v>65.855305602219673</v>
      </c>
      <c r="M175" s="6">
        <f t="shared" si="8"/>
        <v>222.45530560221965</v>
      </c>
    </row>
    <row r="176" spans="1:13" ht="12.6" customHeight="1" x14ac:dyDescent="0.2">
      <c r="A176" s="32">
        <v>42217</v>
      </c>
      <c r="B176" s="17">
        <v>43.8</v>
      </c>
      <c r="C176" s="17">
        <v>78.099999999999994</v>
      </c>
      <c r="D176" s="17">
        <v>12.383220795743773</v>
      </c>
      <c r="E176" s="17">
        <v>30.86349422785754</v>
      </c>
      <c r="G176" s="6">
        <f t="shared" si="6"/>
        <v>121.89999999999999</v>
      </c>
      <c r="H176" s="6">
        <f t="shared" si="7"/>
        <v>43.246715023601311</v>
      </c>
      <c r="J176" s="32">
        <v>42217</v>
      </c>
      <c r="K176" s="17">
        <v>108.3</v>
      </c>
      <c r="L176" s="17">
        <v>56.846715023601313</v>
      </c>
      <c r="M176" s="6">
        <f t="shared" si="8"/>
        <v>165.1467150236013</v>
      </c>
    </row>
    <row r="177" spans="1:13" ht="12.6" customHeight="1" x14ac:dyDescent="0.2">
      <c r="A177" s="32">
        <v>42248</v>
      </c>
      <c r="B177" s="17">
        <v>90.6</v>
      </c>
      <c r="C177" s="17">
        <v>92.6</v>
      </c>
      <c r="D177" s="17">
        <v>25.229960247257253</v>
      </c>
      <c r="E177" s="17">
        <v>41.603675953830312</v>
      </c>
      <c r="G177" s="6">
        <f t="shared" si="6"/>
        <v>183.2</v>
      </c>
      <c r="H177" s="6">
        <f t="shared" si="7"/>
        <v>66.833636201087558</v>
      </c>
      <c r="J177" s="32">
        <v>42248</v>
      </c>
      <c r="K177" s="17">
        <v>163.80000000000001</v>
      </c>
      <c r="L177" s="17">
        <v>86.133636201087569</v>
      </c>
      <c r="M177" s="6">
        <f t="shared" si="8"/>
        <v>249.93363620108758</v>
      </c>
    </row>
    <row r="178" spans="1:13" ht="12.6" customHeight="1" x14ac:dyDescent="0.2">
      <c r="A178" s="32">
        <v>42278</v>
      </c>
      <c r="B178" s="17">
        <v>88.2</v>
      </c>
      <c r="C178" s="17">
        <v>85.8</v>
      </c>
      <c r="D178" s="17">
        <v>29.83361972467263</v>
      </c>
      <c r="E178" s="17">
        <v>30.367207540527929</v>
      </c>
      <c r="G178" s="6">
        <f t="shared" si="6"/>
        <v>174</v>
      </c>
      <c r="H178" s="6">
        <f t="shared" si="7"/>
        <v>60.200827265200559</v>
      </c>
      <c r="J178" s="32">
        <v>42278</v>
      </c>
      <c r="K178" s="17">
        <v>154.1</v>
      </c>
      <c r="L178" s="17">
        <v>80.100827265200564</v>
      </c>
      <c r="M178" s="6">
        <f t="shared" si="8"/>
        <v>234.20082726520056</v>
      </c>
    </row>
    <row r="179" spans="1:13" ht="12.6" customHeight="1" x14ac:dyDescent="0.2">
      <c r="A179" s="32">
        <v>42309</v>
      </c>
      <c r="B179" s="17">
        <v>67.099999999999994</v>
      </c>
      <c r="C179" s="17">
        <v>75.099999999999994</v>
      </c>
      <c r="D179" s="17">
        <v>16.043219017786363</v>
      </c>
      <c r="E179" s="17">
        <v>39.862535318180896</v>
      </c>
      <c r="G179" s="6">
        <f t="shared" si="6"/>
        <v>142.19999999999999</v>
      </c>
      <c r="H179" s="6">
        <f t="shared" si="7"/>
        <v>55.905754335967259</v>
      </c>
      <c r="J179" s="32">
        <v>42309</v>
      </c>
      <c r="K179" s="17">
        <v>132.19999999999999</v>
      </c>
      <c r="L179" s="17">
        <v>65.905754335967259</v>
      </c>
      <c r="M179" s="6">
        <f t="shared" si="8"/>
        <v>198.10575433596725</v>
      </c>
    </row>
    <row r="180" spans="1:13" ht="12.6" customHeight="1" x14ac:dyDescent="0.2">
      <c r="A180" s="32">
        <v>42339</v>
      </c>
      <c r="B180" s="17">
        <v>23.3</v>
      </c>
      <c r="C180" s="17">
        <v>57.2</v>
      </c>
      <c r="D180" s="17">
        <v>21.207167916262545</v>
      </c>
      <c r="E180" s="17">
        <v>36.860235220494602</v>
      </c>
      <c r="G180" s="6">
        <f t="shared" si="6"/>
        <v>80.5</v>
      </c>
      <c r="H180" s="6">
        <f t="shared" si="7"/>
        <v>58.06740313675715</v>
      </c>
      <c r="J180" s="32">
        <v>42339</v>
      </c>
      <c r="K180" s="17">
        <v>73.400000000000006</v>
      </c>
      <c r="L180" s="17">
        <v>65.167403136757144</v>
      </c>
      <c r="M180" s="6">
        <f t="shared" si="8"/>
        <v>138.56740313675715</v>
      </c>
    </row>
    <row r="181" spans="1:13" ht="12.6" customHeight="1" x14ac:dyDescent="0.2">
      <c r="A181" s="32">
        <v>42370</v>
      </c>
      <c r="B181" s="17">
        <v>93.8</v>
      </c>
      <c r="C181" s="17">
        <v>86.8</v>
      </c>
      <c r="D181" s="17">
        <v>21.90191823838607</v>
      </c>
      <c r="E181" s="17">
        <v>33.465124817473026</v>
      </c>
      <c r="G181" s="6">
        <f t="shared" si="6"/>
        <v>180.6</v>
      </c>
      <c r="H181" s="6">
        <f t="shared" si="7"/>
        <v>55.367043055859099</v>
      </c>
      <c r="J181" s="32">
        <v>42370</v>
      </c>
      <c r="K181" s="17">
        <v>165.8</v>
      </c>
      <c r="L181" s="17">
        <v>70.267043055859091</v>
      </c>
      <c r="M181" s="6">
        <f t="shared" si="8"/>
        <v>236.0670430558591</v>
      </c>
    </row>
    <row r="182" spans="1:13" ht="12.6" customHeight="1" x14ac:dyDescent="0.2">
      <c r="A182" s="32">
        <v>42401</v>
      </c>
      <c r="B182" s="17">
        <v>88.8</v>
      </c>
      <c r="C182" s="17">
        <v>81.5</v>
      </c>
      <c r="D182" s="17">
        <v>22.293321275771902</v>
      </c>
      <c r="E182" s="17">
        <v>42.845992984190069</v>
      </c>
      <c r="G182" s="6">
        <f t="shared" si="6"/>
        <v>170.3</v>
      </c>
      <c r="H182" s="6">
        <f t="shared" si="7"/>
        <v>65.139314259961964</v>
      </c>
      <c r="J182" s="32">
        <v>42401</v>
      </c>
      <c r="K182" s="17">
        <v>159</v>
      </c>
      <c r="L182" s="17">
        <v>76.539314259961969</v>
      </c>
      <c r="M182" s="6">
        <f t="shared" si="8"/>
        <v>235.53931425996197</v>
      </c>
    </row>
    <row r="183" spans="1:13" ht="12.6" customHeight="1" x14ac:dyDescent="0.2">
      <c r="A183" s="32">
        <v>42430</v>
      </c>
      <c r="B183" s="17">
        <v>94</v>
      </c>
      <c r="C183" s="17">
        <v>89.3</v>
      </c>
      <c r="D183" s="17">
        <v>19.803564020537149</v>
      </c>
      <c r="E183" s="17">
        <v>38.815825782357329</v>
      </c>
      <c r="G183" s="6">
        <f t="shared" si="6"/>
        <v>183.3</v>
      </c>
      <c r="H183" s="6">
        <f t="shared" si="7"/>
        <v>58.619389802894474</v>
      </c>
      <c r="J183" s="32">
        <v>42430</v>
      </c>
      <c r="K183" s="17">
        <v>175.26900000000001</v>
      </c>
      <c r="L183" s="17">
        <v>66.650389802894466</v>
      </c>
      <c r="M183" s="6">
        <f t="shared" si="8"/>
        <v>241.91938980289447</v>
      </c>
    </row>
    <row r="184" spans="1:13" ht="12.6" customHeight="1" x14ac:dyDescent="0.2">
      <c r="A184" s="32">
        <v>42461</v>
      </c>
      <c r="B184" s="17">
        <v>90.9</v>
      </c>
      <c r="C184" s="17">
        <v>82.2</v>
      </c>
      <c r="D184" s="17">
        <v>27.748084558617567</v>
      </c>
      <c r="E184" s="17">
        <v>32.17801214846159</v>
      </c>
      <c r="G184" s="6">
        <f t="shared" si="6"/>
        <v>173.10000000000002</v>
      </c>
      <c r="H184" s="6">
        <f t="shared" si="7"/>
        <v>59.926096707079154</v>
      </c>
      <c r="J184" s="32">
        <v>42461</v>
      </c>
      <c r="K184" s="17">
        <v>153.80000000000001</v>
      </c>
      <c r="L184" s="17">
        <v>79.126096707079157</v>
      </c>
      <c r="M184" s="6">
        <f t="shared" si="8"/>
        <v>232.92609670707918</v>
      </c>
    </row>
    <row r="185" spans="1:13" ht="12.6" customHeight="1" x14ac:dyDescent="0.2">
      <c r="A185" s="32">
        <v>42491</v>
      </c>
      <c r="B185" s="17">
        <v>88</v>
      </c>
      <c r="C185" s="17">
        <v>74.5</v>
      </c>
      <c r="D185" s="17">
        <v>22.660487808627973</v>
      </c>
      <c r="E185" s="17">
        <v>36.919904575918189</v>
      </c>
      <c r="G185" s="6">
        <f t="shared" si="6"/>
        <v>162.5</v>
      </c>
      <c r="H185" s="6">
        <f t="shared" si="7"/>
        <v>59.580392384546158</v>
      </c>
      <c r="J185" s="32">
        <v>42491</v>
      </c>
      <c r="K185" s="17">
        <v>152.69999999999999</v>
      </c>
      <c r="L185" s="17">
        <v>69.380392384546155</v>
      </c>
      <c r="M185" s="6">
        <f t="shared" si="8"/>
        <v>222.08039238454614</v>
      </c>
    </row>
    <row r="186" spans="1:13" ht="12.6" customHeight="1" x14ac:dyDescent="0.2">
      <c r="A186" s="32">
        <v>42522</v>
      </c>
      <c r="B186" s="17">
        <v>77.7</v>
      </c>
      <c r="C186" s="17">
        <v>80.2</v>
      </c>
      <c r="D186" s="17">
        <v>12.349271031730497</v>
      </c>
      <c r="E186" s="17">
        <v>44.094382271940468</v>
      </c>
      <c r="G186" s="6">
        <f t="shared" si="6"/>
        <v>157.9</v>
      </c>
      <c r="H186" s="6">
        <f t="shared" si="7"/>
        <v>56.443653303670963</v>
      </c>
      <c r="J186" s="32">
        <v>42522</v>
      </c>
      <c r="K186" s="17">
        <v>148.9</v>
      </c>
      <c r="L186" s="17">
        <v>65.343653303670962</v>
      </c>
      <c r="M186" s="6">
        <f t="shared" si="8"/>
        <v>214.24365330367095</v>
      </c>
    </row>
    <row r="187" spans="1:13" ht="12.6" customHeight="1" x14ac:dyDescent="0.2">
      <c r="A187" s="32">
        <v>42552</v>
      </c>
      <c r="B187" s="17">
        <v>84.9</v>
      </c>
      <c r="C187" s="17">
        <v>78.099999999999994</v>
      </c>
      <c r="D187" s="17">
        <v>23.926917370014355</v>
      </c>
      <c r="E187" s="17">
        <v>30.654060622057617</v>
      </c>
      <c r="G187" s="6">
        <f t="shared" si="6"/>
        <v>163</v>
      </c>
      <c r="H187" s="6">
        <f t="shared" si="7"/>
        <v>54.580977992071972</v>
      </c>
      <c r="J187" s="32">
        <v>42552</v>
      </c>
      <c r="K187" s="17">
        <v>154.80000000000001</v>
      </c>
      <c r="L187" s="17">
        <v>62.680977992071973</v>
      </c>
      <c r="M187" s="6">
        <f t="shared" si="8"/>
        <v>217.48097799207198</v>
      </c>
    </row>
    <row r="188" spans="1:13" ht="12.6" customHeight="1" x14ac:dyDescent="0.2">
      <c r="A188" s="32">
        <v>42583</v>
      </c>
      <c r="B188" s="17">
        <v>42.8</v>
      </c>
      <c r="C188" s="17">
        <v>76.900000000000006</v>
      </c>
      <c r="D188" s="17">
        <v>12.890585481136091</v>
      </c>
      <c r="E188" s="17">
        <v>45.736291042515788</v>
      </c>
      <c r="G188" s="6">
        <f t="shared" si="6"/>
        <v>119.7</v>
      </c>
      <c r="H188" s="6">
        <f t="shared" si="7"/>
        <v>58.62687652365188</v>
      </c>
      <c r="J188" s="32">
        <v>42583</v>
      </c>
      <c r="K188" s="17">
        <v>104.3</v>
      </c>
      <c r="L188" s="17">
        <v>74.026876523651879</v>
      </c>
      <c r="M188" s="6">
        <f t="shared" si="8"/>
        <v>178.32687652365189</v>
      </c>
    </row>
    <row r="189" spans="1:13" ht="12.6" customHeight="1" x14ac:dyDescent="0.2">
      <c r="A189" s="32">
        <v>42614</v>
      </c>
      <c r="B189" s="17">
        <v>82.8</v>
      </c>
      <c r="C189" s="17">
        <v>86</v>
      </c>
      <c r="D189" s="17">
        <v>21.477518281282943</v>
      </c>
      <c r="E189" s="17">
        <v>34.735208653570567</v>
      </c>
      <c r="G189" s="6">
        <f t="shared" si="6"/>
        <v>168.8</v>
      </c>
      <c r="H189" s="6">
        <f t="shared" si="7"/>
        <v>56.212726934853507</v>
      </c>
      <c r="J189" s="32">
        <v>42614</v>
      </c>
      <c r="K189" s="17">
        <v>153.4</v>
      </c>
      <c r="L189" s="17">
        <v>71.712726934853507</v>
      </c>
      <c r="M189" s="6">
        <f t="shared" si="8"/>
        <v>225.11272693485353</v>
      </c>
    </row>
    <row r="190" spans="1:13" ht="12.6" customHeight="1" x14ac:dyDescent="0.2">
      <c r="A190" s="32">
        <v>42644</v>
      </c>
      <c r="B190" s="17">
        <v>94</v>
      </c>
      <c r="C190" s="17">
        <v>69.2</v>
      </c>
      <c r="D190" s="17">
        <v>23.248614814862748</v>
      </c>
      <c r="E190" s="17">
        <v>30.837456359944312</v>
      </c>
      <c r="G190" s="6">
        <f t="shared" si="6"/>
        <v>163.19999999999999</v>
      </c>
      <c r="H190" s="6">
        <f t="shared" si="7"/>
        <v>54.08607117480706</v>
      </c>
      <c r="J190" s="32">
        <v>42644</v>
      </c>
      <c r="K190" s="17">
        <v>153.1</v>
      </c>
      <c r="L190" s="17">
        <v>64.186071174807068</v>
      </c>
      <c r="M190" s="6">
        <f t="shared" si="8"/>
        <v>217.28607117480706</v>
      </c>
    </row>
    <row r="191" spans="1:13" ht="12.6" customHeight="1" x14ac:dyDescent="0.2">
      <c r="A191" s="32">
        <v>42675</v>
      </c>
      <c r="B191" s="17">
        <v>76.7</v>
      </c>
      <c r="C191" s="17">
        <v>87.9</v>
      </c>
      <c r="D191" s="17">
        <v>21.968698844381066</v>
      </c>
      <c r="E191" s="17">
        <v>28.79957125827524</v>
      </c>
      <c r="G191" s="6">
        <f t="shared" si="6"/>
        <v>164.60000000000002</v>
      </c>
      <c r="H191" s="6">
        <f t="shared" si="7"/>
        <v>50.768270102656302</v>
      </c>
      <c r="J191" s="32">
        <v>42675</v>
      </c>
      <c r="K191" s="17">
        <v>145.5</v>
      </c>
      <c r="L191" s="17">
        <v>69.768270102656302</v>
      </c>
      <c r="M191" s="6">
        <f t="shared" si="8"/>
        <v>215.26827010265629</v>
      </c>
    </row>
    <row r="192" spans="1:13" ht="12.6" customHeight="1" x14ac:dyDescent="0.2">
      <c r="A192" s="32">
        <v>42705</v>
      </c>
      <c r="B192" s="17">
        <v>26.2</v>
      </c>
      <c r="C192" s="17">
        <v>50.4</v>
      </c>
      <c r="D192" s="17">
        <v>13.824835684764713</v>
      </c>
      <c r="E192" s="17">
        <v>26.994701462901602</v>
      </c>
      <c r="G192" s="6">
        <f t="shared" si="6"/>
        <v>76.599999999999994</v>
      </c>
      <c r="H192" s="6">
        <f t="shared" si="7"/>
        <v>40.819537147666317</v>
      </c>
      <c r="J192" s="32">
        <v>42705</v>
      </c>
      <c r="K192" s="17">
        <v>68.400000000000006</v>
      </c>
      <c r="L192" s="17">
        <v>49.019537147666313</v>
      </c>
      <c r="M192" s="6">
        <f t="shared" si="8"/>
        <v>117.41953714766632</v>
      </c>
    </row>
    <row r="193" spans="1:13" ht="12.6" customHeight="1" x14ac:dyDescent="0.2">
      <c r="A193" s="32">
        <v>42736</v>
      </c>
      <c r="B193" s="17">
        <v>108.5</v>
      </c>
      <c r="C193" s="17">
        <v>87.9</v>
      </c>
      <c r="D193" s="17">
        <v>27.985462547032061</v>
      </c>
      <c r="E193" s="17">
        <v>30.417020376742666</v>
      </c>
      <c r="G193" s="6">
        <f t="shared" si="6"/>
        <v>196.4</v>
      </c>
      <c r="H193" s="6">
        <f t="shared" si="7"/>
        <v>58.402482923774727</v>
      </c>
      <c r="J193" s="32">
        <v>42736</v>
      </c>
      <c r="K193" s="17">
        <v>178.9</v>
      </c>
      <c r="L193" s="17">
        <v>75.802482923774733</v>
      </c>
      <c r="M193" s="6">
        <f t="shared" si="8"/>
        <v>254.70248292377474</v>
      </c>
    </row>
    <row r="194" spans="1:13" ht="12.6" customHeight="1" x14ac:dyDescent="0.2">
      <c r="A194" s="32">
        <v>42767</v>
      </c>
      <c r="B194" s="17">
        <v>89.4</v>
      </c>
      <c r="C194" s="17">
        <v>71.599999999999994</v>
      </c>
      <c r="D194" s="17">
        <v>24.377202391671226</v>
      </c>
      <c r="E194" s="17">
        <v>18.872621629902145</v>
      </c>
      <c r="G194" s="6">
        <f t="shared" si="6"/>
        <v>161</v>
      </c>
      <c r="H194" s="6">
        <f t="shared" si="7"/>
        <v>43.249824021573374</v>
      </c>
      <c r="J194" s="32">
        <v>42767</v>
      </c>
      <c r="K194" s="17">
        <v>153</v>
      </c>
      <c r="L194" s="17">
        <v>51.249824021573374</v>
      </c>
      <c r="M194" s="6">
        <f t="shared" si="8"/>
        <v>204.24982402157337</v>
      </c>
    </row>
    <row r="195" spans="1:13" ht="12.6" customHeight="1" x14ac:dyDescent="0.2">
      <c r="A195" s="32">
        <v>42795</v>
      </c>
      <c r="B195" s="17">
        <v>96.3</v>
      </c>
      <c r="C195" s="17">
        <v>89.8</v>
      </c>
      <c r="D195" s="17">
        <v>23.396106720386538</v>
      </c>
      <c r="E195" s="17">
        <v>18.602120293552058</v>
      </c>
      <c r="G195" s="6">
        <f t="shared" si="6"/>
        <v>186.1</v>
      </c>
      <c r="H195" s="6">
        <f t="shared" si="7"/>
        <v>41.998227013938596</v>
      </c>
      <c r="J195" s="32">
        <v>42795</v>
      </c>
      <c r="K195" s="17">
        <v>172.39000000000001</v>
      </c>
      <c r="L195" s="17">
        <v>55.70822701393859</v>
      </c>
      <c r="M195" s="6">
        <f t="shared" si="8"/>
        <v>228.09822701393861</v>
      </c>
    </row>
    <row r="196" spans="1:13" ht="12.6" customHeight="1" x14ac:dyDescent="0.2">
      <c r="A196" s="32">
        <v>42826</v>
      </c>
      <c r="B196" s="17">
        <v>87.2</v>
      </c>
      <c r="C196" s="17">
        <v>74.599999999999994</v>
      </c>
      <c r="D196" s="17">
        <v>17.914379071340083</v>
      </c>
      <c r="E196" s="17">
        <v>16.793071701589941</v>
      </c>
      <c r="G196" s="6">
        <f t="shared" si="6"/>
        <v>161.80000000000001</v>
      </c>
      <c r="H196" s="6">
        <f t="shared" si="7"/>
        <v>34.707450772930024</v>
      </c>
      <c r="J196" s="32">
        <v>42826</v>
      </c>
      <c r="K196" s="17">
        <v>147.30000000000001</v>
      </c>
      <c r="L196" s="17">
        <v>49.207450772930017</v>
      </c>
      <c r="M196" s="6">
        <f t="shared" si="8"/>
        <v>196.50745077293004</v>
      </c>
    </row>
    <row r="197" spans="1:13" ht="12.6" customHeight="1" x14ac:dyDescent="0.2">
      <c r="A197" s="32">
        <v>42856</v>
      </c>
      <c r="B197" s="17">
        <v>101.9</v>
      </c>
      <c r="C197" s="17">
        <v>84.3</v>
      </c>
      <c r="D197" s="17">
        <v>20.912384274101118</v>
      </c>
      <c r="E197" s="17">
        <v>22.544121272594992</v>
      </c>
      <c r="G197" s="6">
        <f t="shared" si="6"/>
        <v>186.2</v>
      </c>
      <c r="H197" s="6">
        <f t="shared" si="7"/>
        <v>43.456505546696107</v>
      </c>
      <c r="J197" s="32">
        <v>42856</v>
      </c>
      <c r="K197" s="17">
        <v>175.1</v>
      </c>
      <c r="L197" s="17">
        <v>54.556505546696108</v>
      </c>
      <c r="M197" s="6">
        <f t="shared" si="8"/>
        <v>229.65650554669611</v>
      </c>
    </row>
    <row r="198" spans="1:13" ht="12.6" customHeight="1" x14ac:dyDescent="0.2">
      <c r="A198" s="32">
        <v>42887</v>
      </c>
      <c r="B198" s="17">
        <v>81.3</v>
      </c>
      <c r="C198" s="17">
        <v>80.5</v>
      </c>
      <c r="D198" s="17">
        <v>15.37614811826567</v>
      </c>
      <c r="E198" s="17">
        <v>22.127692791612972</v>
      </c>
      <c r="G198" s="6">
        <f t="shared" si="6"/>
        <v>161.80000000000001</v>
      </c>
      <c r="H198" s="6">
        <f t="shared" si="7"/>
        <v>37.50384090987864</v>
      </c>
      <c r="J198" s="32">
        <v>42887</v>
      </c>
      <c r="K198" s="17">
        <v>149.1</v>
      </c>
      <c r="L198" s="17">
        <v>50.303840909878637</v>
      </c>
      <c r="M198" s="6">
        <f t="shared" si="8"/>
        <v>199.40384090987862</v>
      </c>
    </row>
    <row r="199" spans="1:13" ht="12.6" customHeight="1" x14ac:dyDescent="0.2">
      <c r="A199" s="32">
        <v>42917</v>
      </c>
      <c r="B199" s="17">
        <v>75.3</v>
      </c>
      <c r="C199" s="17">
        <v>76.7</v>
      </c>
      <c r="D199" s="17">
        <v>16.935840546356033</v>
      </c>
      <c r="E199" s="17">
        <v>23.43342270197391</v>
      </c>
      <c r="G199" s="6">
        <f t="shared" si="6"/>
        <v>152</v>
      </c>
      <c r="H199" s="6">
        <f t="shared" si="7"/>
        <v>40.369263248329943</v>
      </c>
      <c r="J199" s="32">
        <v>42917</v>
      </c>
      <c r="K199" s="17">
        <v>139</v>
      </c>
      <c r="L199" s="17">
        <v>53.369263248329943</v>
      </c>
      <c r="M199" s="6">
        <f t="shared" si="8"/>
        <v>192.36926324832996</v>
      </c>
    </row>
    <row r="200" spans="1:13" ht="12.6" customHeight="1" x14ac:dyDescent="0.2">
      <c r="A200" s="32">
        <v>42948</v>
      </c>
      <c r="B200" s="17">
        <v>54</v>
      </c>
      <c r="C200" s="17">
        <v>80.099999999999994</v>
      </c>
      <c r="D200" s="17">
        <v>11.93882577383093</v>
      </c>
      <c r="E200" s="17">
        <v>30.668060976189903</v>
      </c>
      <c r="G200" s="6">
        <f t="shared" si="6"/>
        <v>134.1</v>
      </c>
      <c r="H200" s="6">
        <f t="shared" si="7"/>
        <v>42.606886750020834</v>
      </c>
      <c r="J200" s="32">
        <v>42948</v>
      </c>
      <c r="K200" s="17">
        <v>116.6</v>
      </c>
      <c r="L200" s="17">
        <v>60.106886750020834</v>
      </c>
      <c r="M200" s="6">
        <f t="shared" si="8"/>
        <v>176.70688675002083</v>
      </c>
    </row>
    <row r="201" spans="1:13" ht="12.6" customHeight="1" x14ac:dyDescent="0.2">
      <c r="A201" s="32">
        <v>42979</v>
      </c>
      <c r="B201" s="17">
        <v>89.8</v>
      </c>
      <c r="C201" s="17">
        <v>81.8</v>
      </c>
      <c r="D201" s="17">
        <v>22.212411115552641</v>
      </c>
      <c r="E201" s="17">
        <v>27.455901832078805</v>
      </c>
      <c r="G201" s="6">
        <f t="shared" si="6"/>
        <v>171.6</v>
      </c>
      <c r="H201" s="6">
        <f t="shared" si="7"/>
        <v>49.668312947631449</v>
      </c>
      <c r="J201" s="32">
        <v>42979</v>
      </c>
      <c r="K201" s="17">
        <v>148.30000000000001</v>
      </c>
      <c r="L201" s="17">
        <v>72.968312947631446</v>
      </c>
      <c r="M201" s="6">
        <f t="shared" si="8"/>
        <v>221.26831294763144</v>
      </c>
    </row>
    <row r="202" spans="1:13" ht="12.6" customHeight="1" x14ac:dyDescent="0.2">
      <c r="A202" s="32">
        <v>43009</v>
      </c>
      <c r="B202" s="17">
        <v>84.5</v>
      </c>
      <c r="C202" s="17">
        <v>74.2</v>
      </c>
      <c r="D202" s="17">
        <v>18.600529369391985</v>
      </c>
      <c r="E202" s="17">
        <v>30.918580349852807</v>
      </c>
      <c r="G202" s="6">
        <f t="shared" si="6"/>
        <v>158.69999999999999</v>
      </c>
      <c r="H202" s="6">
        <f t="shared" si="7"/>
        <v>49.519109719244796</v>
      </c>
      <c r="J202" s="32">
        <v>43009</v>
      </c>
      <c r="K202" s="17">
        <v>137.80000000000001</v>
      </c>
      <c r="L202" s="17">
        <v>70.519109719244796</v>
      </c>
      <c r="M202" s="6">
        <f t="shared" si="8"/>
        <v>208.31910971924481</v>
      </c>
    </row>
    <row r="203" spans="1:13" ht="12.6" customHeight="1" x14ac:dyDescent="0.2">
      <c r="A203" s="32">
        <v>43040</v>
      </c>
      <c r="B203" s="17">
        <v>80.2</v>
      </c>
      <c r="C203" s="17">
        <v>87.4</v>
      </c>
      <c r="D203" s="17">
        <v>23.040776097988442</v>
      </c>
      <c r="E203" s="17">
        <v>31.603644707128815</v>
      </c>
      <c r="G203" s="6">
        <f t="shared" si="6"/>
        <v>167.60000000000002</v>
      </c>
      <c r="H203" s="6">
        <f t="shared" si="7"/>
        <v>54.644420805117257</v>
      </c>
      <c r="J203" s="32">
        <v>43040</v>
      </c>
      <c r="K203" s="17">
        <v>154.47500000000002</v>
      </c>
      <c r="L203" s="17">
        <v>67.869420805117258</v>
      </c>
      <c r="M203" s="6">
        <f t="shared" si="8"/>
        <v>222.3444208051173</v>
      </c>
    </row>
    <row r="204" spans="1:13" ht="12.6" customHeight="1" x14ac:dyDescent="0.2">
      <c r="A204" s="32">
        <v>43070</v>
      </c>
      <c r="B204" s="17">
        <v>51.9</v>
      </c>
      <c r="C204" s="17">
        <v>55.3</v>
      </c>
      <c r="D204" s="17">
        <v>8.1931074493921265</v>
      </c>
      <c r="E204" s="17">
        <v>31.915442892556417</v>
      </c>
      <c r="G204" s="6">
        <f t="shared" si="6"/>
        <v>107.19999999999999</v>
      </c>
      <c r="H204" s="6">
        <f t="shared" si="7"/>
        <v>40.108550341948543</v>
      </c>
      <c r="J204" s="32">
        <v>43070</v>
      </c>
      <c r="K204" s="17">
        <v>97.5</v>
      </c>
      <c r="L204" s="17">
        <v>49.708550341948538</v>
      </c>
      <c r="M204" s="6">
        <f t="shared" si="8"/>
        <v>147.20855034194852</v>
      </c>
    </row>
    <row r="205" spans="1:13" ht="12.6" customHeight="1" x14ac:dyDescent="0.2">
      <c r="A205" s="32">
        <v>43101</v>
      </c>
      <c r="B205" s="17">
        <v>109.3</v>
      </c>
      <c r="C205" s="17">
        <v>90.6</v>
      </c>
      <c r="D205" s="17">
        <v>17.211167027006454</v>
      </c>
      <c r="E205" s="17">
        <v>22.266691166428469</v>
      </c>
      <c r="G205" s="6">
        <f t="shared" si="6"/>
        <v>199.89999999999998</v>
      </c>
      <c r="H205" s="6">
        <f t="shared" si="7"/>
        <v>39.477858193434926</v>
      </c>
      <c r="J205" s="32">
        <v>43101</v>
      </c>
      <c r="K205" s="17">
        <v>186</v>
      </c>
      <c r="L205" s="17">
        <v>53.377858193434918</v>
      </c>
      <c r="M205" s="6">
        <f t="shared" si="8"/>
        <v>239.37785819343492</v>
      </c>
    </row>
    <row r="206" spans="1:13" ht="12.6" customHeight="1" x14ac:dyDescent="0.2">
      <c r="A206" s="32">
        <v>43132</v>
      </c>
      <c r="B206" s="17">
        <v>89.2</v>
      </c>
      <c r="C206" s="17">
        <v>77.5</v>
      </c>
      <c r="D206" s="17">
        <v>15.894937954599047</v>
      </c>
      <c r="E206" s="17">
        <v>22.703351920510684</v>
      </c>
      <c r="G206" s="6">
        <f t="shared" ref="G206:G219" si="9">+B206+C206</f>
        <v>166.7</v>
      </c>
      <c r="H206" s="6">
        <f t="shared" ref="H206:H219" si="10">+D206+E206</f>
        <v>38.598289875109728</v>
      </c>
      <c r="J206" s="32">
        <v>43132</v>
      </c>
      <c r="K206" s="17">
        <v>153.6516</v>
      </c>
      <c r="L206" s="17">
        <v>51.74668987510973</v>
      </c>
      <c r="M206" s="6">
        <f t="shared" ref="M206:M234" si="11">+L206+K206</f>
        <v>205.39828987510973</v>
      </c>
    </row>
    <row r="207" spans="1:13" ht="12.6" customHeight="1" x14ac:dyDescent="0.2">
      <c r="A207" s="32">
        <v>43160</v>
      </c>
      <c r="B207" s="17">
        <v>96.2</v>
      </c>
      <c r="C207" s="17">
        <v>83.8</v>
      </c>
      <c r="D207" s="17">
        <v>15.849914902804114</v>
      </c>
      <c r="E207" s="17">
        <v>28.091684780023822</v>
      </c>
      <c r="G207" s="6">
        <f t="shared" si="9"/>
        <v>180</v>
      </c>
      <c r="H207" s="6">
        <f t="shared" si="10"/>
        <v>43.941599682827935</v>
      </c>
      <c r="J207" s="32">
        <v>43160</v>
      </c>
      <c r="K207" s="17">
        <v>162.1</v>
      </c>
      <c r="L207" s="17">
        <v>61.841599682827933</v>
      </c>
      <c r="M207" s="6">
        <f t="shared" si="11"/>
        <v>223.94159968282793</v>
      </c>
    </row>
    <row r="208" spans="1:13" ht="12.6" customHeight="1" x14ac:dyDescent="0.2">
      <c r="A208" s="32">
        <v>43191</v>
      </c>
      <c r="B208" s="17">
        <v>85.5</v>
      </c>
      <c r="C208" s="17">
        <v>72.7</v>
      </c>
      <c r="D208" s="17">
        <v>15.608110957977544</v>
      </c>
      <c r="E208" s="17">
        <v>20.717737999618571</v>
      </c>
      <c r="G208" s="6">
        <f t="shared" si="9"/>
        <v>158.19999999999999</v>
      </c>
      <c r="H208" s="6">
        <f t="shared" si="10"/>
        <v>36.325848957596115</v>
      </c>
      <c r="J208" s="32">
        <v>43191</v>
      </c>
      <c r="K208" s="17">
        <v>146</v>
      </c>
      <c r="L208" s="17">
        <v>48.525848957596111</v>
      </c>
      <c r="M208" s="6">
        <f t="shared" si="11"/>
        <v>194.52584895759611</v>
      </c>
    </row>
    <row r="209" spans="1:13" ht="12.6" customHeight="1" x14ac:dyDescent="0.2">
      <c r="A209" s="32">
        <v>43221</v>
      </c>
      <c r="B209" s="17">
        <v>79.900000000000006</v>
      </c>
      <c r="C209" s="17">
        <v>79.3</v>
      </c>
      <c r="D209" s="17">
        <v>20.940250410349385</v>
      </c>
      <c r="E209" s="17">
        <v>18.587109615075438</v>
      </c>
      <c r="G209" s="6">
        <f t="shared" si="9"/>
        <v>159.19999999999999</v>
      </c>
      <c r="H209" s="6">
        <f t="shared" si="10"/>
        <v>39.527360025424827</v>
      </c>
      <c r="J209" s="32">
        <v>43221</v>
      </c>
      <c r="K209" s="17">
        <v>149.62799999999999</v>
      </c>
      <c r="L209" s="17">
        <v>49.099360025424822</v>
      </c>
      <c r="M209" s="6">
        <f t="shared" si="11"/>
        <v>198.72736002542482</v>
      </c>
    </row>
    <row r="210" spans="1:13" ht="12.6" customHeight="1" x14ac:dyDescent="0.2">
      <c r="A210" s="32">
        <v>43252</v>
      </c>
      <c r="B210" s="17">
        <v>72.400000000000006</v>
      </c>
      <c r="C210" s="17">
        <v>81.8</v>
      </c>
      <c r="D210" s="17">
        <v>14.763136068099758</v>
      </c>
      <c r="E210" s="17">
        <v>24.694888506565906</v>
      </c>
      <c r="G210" s="6">
        <f t="shared" si="9"/>
        <v>154.19999999999999</v>
      </c>
      <c r="H210" s="6">
        <f t="shared" si="10"/>
        <v>39.458024574665664</v>
      </c>
      <c r="J210" s="32">
        <v>43252</v>
      </c>
      <c r="K210" s="17">
        <v>140.85</v>
      </c>
      <c r="L210" s="17">
        <v>52.808024574665666</v>
      </c>
      <c r="M210" s="6">
        <f t="shared" si="11"/>
        <v>193.65802457466566</v>
      </c>
    </row>
    <row r="211" spans="1:13" ht="12.6" customHeight="1" x14ac:dyDescent="0.2">
      <c r="A211" s="32">
        <v>43282</v>
      </c>
      <c r="B211" s="17">
        <v>87.1</v>
      </c>
      <c r="C211" s="17">
        <v>78.8</v>
      </c>
      <c r="D211" s="17">
        <v>21.32476084916172</v>
      </c>
      <c r="E211" s="17">
        <v>32.64760537445256</v>
      </c>
      <c r="G211" s="6">
        <f t="shared" si="9"/>
        <v>165.89999999999998</v>
      </c>
      <c r="H211" s="6">
        <f t="shared" si="10"/>
        <v>53.97236622361428</v>
      </c>
      <c r="J211" s="32">
        <v>43282</v>
      </c>
      <c r="K211" s="17">
        <v>149.00900000000001</v>
      </c>
      <c r="L211" s="17">
        <v>70.963366223614287</v>
      </c>
      <c r="M211" s="6">
        <f t="shared" si="11"/>
        <v>219.9723662236143</v>
      </c>
    </row>
    <row r="212" spans="1:13" ht="12.6" customHeight="1" x14ac:dyDescent="0.2">
      <c r="A212" s="32">
        <v>43313</v>
      </c>
      <c r="B212" s="17">
        <v>38.4</v>
      </c>
      <c r="C212" s="17">
        <v>82.1</v>
      </c>
      <c r="D212" s="17">
        <v>8.8326548954863942</v>
      </c>
      <c r="E212" s="17">
        <v>28.940320146012301</v>
      </c>
      <c r="G212" s="6">
        <f t="shared" si="9"/>
        <v>120.5</v>
      </c>
      <c r="H212" s="6">
        <f t="shared" si="10"/>
        <v>37.772975041498697</v>
      </c>
      <c r="J212" s="32">
        <v>43313</v>
      </c>
      <c r="K212" s="17">
        <v>100.25</v>
      </c>
      <c r="L212" s="17">
        <v>58.022975041498697</v>
      </c>
      <c r="M212" s="6">
        <f t="shared" si="11"/>
        <v>158.27297504149868</v>
      </c>
    </row>
    <row r="213" spans="1:13" ht="12.6" customHeight="1" x14ac:dyDescent="0.2">
      <c r="A213" s="32">
        <v>43344</v>
      </c>
      <c r="B213" s="17">
        <v>81.8</v>
      </c>
      <c r="C213" s="17">
        <v>71.7</v>
      </c>
      <c r="D213" s="17">
        <v>14.1612510973981</v>
      </c>
      <c r="E213" s="17">
        <v>30.110928169065197</v>
      </c>
      <c r="G213" s="6">
        <f t="shared" si="9"/>
        <v>153.5</v>
      </c>
      <c r="H213" s="6">
        <f t="shared" si="10"/>
        <v>44.272179266463297</v>
      </c>
      <c r="J213" s="32">
        <v>43344</v>
      </c>
      <c r="K213" s="17">
        <v>141.14929999999998</v>
      </c>
      <c r="L213" s="17">
        <v>56.522879266463292</v>
      </c>
      <c r="M213" s="6">
        <f t="shared" si="11"/>
        <v>197.67217926646327</v>
      </c>
    </row>
    <row r="214" spans="1:13" ht="12.6" customHeight="1" x14ac:dyDescent="0.2">
      <c r="A214" s="32">
        <v>43374</v>
      </c>
      <c r="B214" s="17">
        <v>69.2</v>
      </c>
      <c r="C214" s="17">
        <v>77</v>
      </c>
      <c r="D214" s="17">
        <v>17.004899442744332</v>
      </c>
      <c r="E214" s="17">
        <v>29.033363041997081</v>
      </c>
      <c r="G214" s="6">
        <f t="shared" si="9"/>
        <v>146.19999999999999</v>
      </c>
      <c r="H214" s="6">
        <f t="shared" si="10"/>
        <v>46.038262484741409</v>
      </c>
      <c r="J214" s="32">
        <v>43374</v>
      </c>
      <c r="K214" s="17">
        <v>133.1</v>
      </c>
      <c r="L214" s="17">
        <v>59.138262484741418</v>
      </c>
      <c r="M214" s="6">
        <f t="shared" si="11"/>
        <v>192.23826248474143</v>
      </c>
    </row>
    <row r="215" spans="1:13" ht="12.6" customHeight="1" x14ac:dyDescent="0.2">
      <c r="A215" s="32">
        <v>43405</v>
      </c>
      <c r="B215" s="17">
        <v>71.599999999999994</v>
      </c>
      <c r="C215" s="17">
        <v>73.8</v>
      </c>
      <c r="D215" s="17">
        <v>13.677569746711445</v>
      </c>
      <c r="E215" s="17">
        <v>22.671952771469861</v>
      </c>
      <c r="G215" s="6">
        <f t="shared" si="9"/>
        <v>145.39999999999998</v>
      </c>
      <c r="H215" s="6">
        <f t="shared" si="10"/>
        <v>36.349522518181303</v>
      </c>
      <c r="J215" s="32">
        <v>43405</v>
      </c>
      <c r="K215" s="17">
        <v>136.30330000000001</v>
      </c>
      <c r="L215" s="17">
        <v>45.546222518181303</v>
      </c>
      <c r="M215" s="6">
        <f t="shared" si="11"/>
        <v>181.84952251818132</v>
      </c>
    </row>
    <row r="216" spans="1:13" ht="12.6" customHeight="1" x14ac:dyDescent="0.2">
      <c r="A216" s="32">
        <v>43435</v>
      </c>
      <c r="B216" s="17">
        <v>19.899999999999999</v>
      </c>
      <c r="C216" s="17">
        <v>43.7</v>
      </c>
      <c r="D216" s="17">
        <v>10.072245857063514</v>
      </c>
      <c r="E216" s="17">
        <v>24.854685224729362</v>
      </c>
      <c r="G216" s="6">
        <f t="shared" si="9"/>
        <v>63.6</v>
      </c>
      <c r="H216" s="6">
        <f t="shared" si="10"/>
        <v>34.926931081792873</v>
      </c>
      <c r="J216" s="32">
        <v>43435</v>
      </c>
      <c r="K216" s="17">
        <v>58.951500000000003</v>
      </c>
      <c r="L216" s="17">
        <v>39.475431081792877</v>
      </c>
      <c r="M216" s="6">
        <f t="shared" si="11"/>
        <v>98.426931081792873</v>
      </c>
    </row>
    <row r="217" spans="1:13" ht="12.6" customHeight="1" x14ac:dyDescent="0.2">
      <c r="A217" s="32">
        <v>43466</v>
      </c>
      <c r="B217" s="17">
        <v>108.7</v>
      </c>
      <c r="C217" s="17">
        <v>98.4</v>
      </c>
      <c r="D217" s="17">
        <v>16.723852427151002</v>
      </c>
      <c r="E217" s="17">
        <v>27.844905657250564</v>
      </c>
      <c r="G217" s="6">
        <f t="shared" si="9"/>
        <v>207.10000000000002</v>
      </c>
      <c r="H217" s="6">
        <f t="shared" si="10"/>
        <v>44.568758084401566</v>
      </c>
      <c r="J217" s="32">
        <v>43466</v>
      </c>
      <c r="K217" s="17">
        <v>195.63164999999998</v>
      </c>
      <c r="L217" s="17">
        <v>56.037108084401567</v>
      </c>
      <c r="M217" s="6">
        <f t="shared" si="11"/>
        <v>251.66875808440153</v>
      </c>
    </row>
    <row r="218" spans="1:13" ht="12.6" customHeight="1" x14ac:dyDescent="0.2">
      <c r="A218" s="32">
        <v>43497</v>
      </c>
      <c r="B218" s="17">
        <v>114.7</v>
      </c>
      <c r="C218" s="17">
        <v>63.2</v>
      </c>
      <c r="D218" s="17">
        <v>20.999128675568109</v>
      </c>
      <c r="E218" s="17">
        <v>20.575507665202672</v>
      </c>
      <c r="G218" s="6">
        <f t="shared" si="9"/>
        <v>177.9</v>
      </c>
      <c r="H218" s="6">
        <f t="shared" si="10"/>
        <v>41.57463634077078</v>
      </c>
      <c r="J218" s="32">
        <v>43497</v>
      </c>
      <c r="K218" s="17">
        <v>172.1</v>
      </c>
      <c r="L218" s="17">
        <v>47.374636340770778</v>
      </c>
      <c r="M218" s="6">
        <f t="shared" si="11"/>
        <v>219.47463634077076</v>
      </c>
    </row>
    <row r="219" spans="1:13" ht="12.6" customHeight="1" x14ac:dyDescent="0.2">
      <c r="A219" s="32">
        <v>43525</v>
      </c>
      <c r="B219" s="17">
        <v>88.1</v>
      </c>
      <c r="C219" s="17">
        <v>78.599999999999994</v>
      </c>
      <c r="D219" s="17">
        <v>14.229277046329569</v>
      </c>
      <c r="E219" s="17">
        <v>33.961412325457104</v>
      </c>
      <c r="G219" s="6">
        <f t="shared" si="9"/>
        <v>166.7</v>
      </c>
      <c r="H219" s="6">
        <f t="shared" si="10"/>
        <v>48.190689371786675</v>
      </c>
      <c r="J219" s="32">
        <v>43525</v>
      </c>
      <c r="K219" s="17">
        <v>150.4</v>
      </c>
      <c r="L219" s="17">
        <v>64.590689371786681</v>
      </c>
      <c r="M219" s="6">
        <f t="shared" si="11"/>
        <v>214.99068937178669</v>
      </c>
    </row>
    <row r="220" spans="1:13" ht="12.6" customHeight="1" x14ac:dyDescent="0.2">
      <c r="A220" s="32">
        <v>43556</v>
      </c>
      <c r="B220" s="17">
        <v>83.5</v>
      </c>
      <c r="C220" s="17">
        <v>58.4</v>
      </c>
      <c r="D220" s="17">
        <v>17.954265375749451</v>
      </c>
      <c r="E220" s="17">
        <v>27.694398174645503</v>
      </c>
      <c r="G220" s="6">
        <f t="shared" ref="G220:G222" si="12">+B220+C220</f>
        <v>141.9</v>
      </c>
      <c r="H220" s="6">
        <f t="shared" ref="H220:H222" si="13">+D220+E220</f>
        <v>45.648663550394957</v>
      </c>
      <c r="J220" s="32">
        <v>43556</v>
      </c>
      <c r="K220" s="17">
        <v>134.4</v>
      </c>
      <c r="L220" s="17">
        <v>53.148663550394957</v>
      </c>
      <c r="M220" s="6">
        <f t="shared" si="11"/>
        <v>187.54866355039496</v>
      </c>
    </row>
    <row r="221" spans="1:13" ht="12.6" customHeight="1" x14ac:dyDescent="0.2">
      <c r="A221" s="32">
        <v>43586</v>
      </c>
      <c r="B221" s="17">
        <v>85.6</v>
      </c>
      <c r="C221" s="17">
        <v>83.4</v>
      </c>
      <c r="D221" s="17">
        <v>17.362251063396108</v>
      </c>
      <c r="E221" s="17">
        <v>21.764456622298539</v>
      </c>
      <c r="G221" s="6">
        <f t="shared" si="12"/>
        <v>169</v>
      </c>
      <c r="H221" s="6">
        <f t="shared" si="13"/>
        <v>39.126707685694647</v>
      </c>
      <c r="J221" s="32">
        <v>43586</v>
      </c>
      <c r="K221" s="17">
        <v>160.4392</v>
      </c>
      <c r="L221" s="17">
        <v>47.687507685694648</v>
      </c>
      <c r="M221" s="6">
        <f t="shared" si="11"/>
        <v>208.12670768569464</v>
      </c>
    </row>
    <row r="222" spans="1:13" ht="12.6" customHeight="1" x14ac:dyDescent="0.2">
      <c r="A222" s="32">
        <v>43617</v>
      </c>
      <c r="B222" s="17">
        <v>80.400000000000006</v>
      </c>
      <c r="C222" s="17">
        <v>70.7</v>
      </c>
      <c r="D222" s="17">
        <v>18.27526184926457</v>
      </c>
      <c r="E222" s="17">
        <v>25.76756447895696</v>
      </c>
      <c r="G222" s="6">
        <f t="shared" si="12"/>
        <v>151.10000000000002</v>
      </c>
      <c r="H222" s="6">
        <f t="shared" si="13"/>
        <v>44.04282632822153</v>
      </c>
      <c r="J222" s="32">
        <v>43617</v>
      </c>
      <c r="K222" s="17">
        <v>143</v>
      </c>
      <c r="L222" s="17">
        <v>52.142826328221531</v>
      </c>
      <c r="M222" s="6">
        <f t="shared" si="11"/>
        <v>195.14282632822153</v>
      </c>
    </row>
    <row r="223" spans="1:13" ht="12.6" customHeight="1" x14ac:dyDescent="0.2">
      <c r="A223" s="32">
        <v>43647</v>
      </c>
      <c r="B223" s="17">
        <v>78</v>
      </c>
      <c r="C223" s="17">
        <v>76.5</v>
      </c>
      <c r="D223" s="17">
        <v>20.008674268306606</v>
      </c>
      <c r="E223" s="17">
        <v>35.540206390526215</v>
      </c>
      <c r="G223" s="6">
        <f t="shared" ref="G223:G231" si="14">+B223+C223</f>
        <v>154.5</v>
      </c>
      <c r="H223" s="6">
        <f t="shared" ref="H223:H231" si="15">+D223+E223</f>
        <v>55.548880658832822</v>
      </c>
      <c r="J223" s="32">
        <v>43647</v>
      </c>
      <c r="K223" s="17">
        <v>145.4</v>
      </c>
      <c r="L223" s="17">
        <v>64.548880658832815</v>
      </c>
      <c r="M223" s="6">
        <f t="shared" si="11"/>
        <v>209.94888065883282</v>
      </c>
    </row>
    <row r="224" spans="1:13" ht="12.6" customHeight="1" x14ac:dyDescent="0.2">
      <c r="A224" s="32">
        <v>43678</v>
      </c>
      <c r="B224" s="17">
        <v>41.2</v>
      </c>
      <c r="C224" s="17">
        <v>70.900000000000006</v>
      </c>
      <c r="D224" s="17">
        <v>13.279674402472203</v>
      </c>
      <c r="E224" s="17">
        <v>31.103378533082324</v>
      </c>
      <c r="G224" s="6">
        <f t="shared" si="14"/>
        <v>112.10000000000001</v>
      </c>
      <c r="H224" s="6">
        <f t="shared" si="15"/>
        <v>44.383052935554531</v>
      </c>
      <c r="J224" s="32">
        <v>43678</v>
      </c>
      <c r="K224" s="17">
        <v>105.83199999999999</v>
      </c>
      <c r="L224" s="17">
        <v>50.651052935554532</v>
      </c>
      <c r="M224" s="6">
        <f t="shared" si="11"/>
        <v>156.48305293555453</v>
      </c>
    </row>
    <row r="225" spans="1:13" ht="12.6" customHeight="1" x14ac:dyDescent="0.2">
      <c r="A225" s="32">
        <v>43709</v>
      </c>
      <c r="B225" s="17">
        <v>73.7</v>
      </c>
      <c r="C225" s="17">
        <v>80.7</v>
      </c>
      <c r="D225" s="17">
        <v>18.183799025828456</v>
      </c>
      <c r="E225" s="17">
        <v>36.519743286288964</v>
      </c>
      <c r="G225" s="6">
        <f t="shared" si="14"/>
        <v>154.4</v>
      </c>
      <c r="H225" s="6">
        <f t="shared" si="15"/>
        <v>54.70354231211742</v>
      </c>
      <c r="J225" s="32">
        <v>43709</v>
      </c>
      <c r="K225" s="17">
        <v>133.80000000000001</v>
      </c>
      <c r="L225" s="17">
        <v>75.303542312117429</v>
      </c>
      <c r="M225" s="6">
        <f t="shared" si="11"/>
        <v>209.10354231211744</v>
      </c>
    </row>
    <row r="226" spans="1:13" ht="12.6" customHeight="1" x14ac:dyDescent="0.2">
      <c r="A226" s="32">
        <v>43739</v>
      </c>
      <c r="B226" s="17">
        <v>85.4</v>
      </c>
      <c r="C226" s="17">
        <v>74.599999999999994</v>
      </c>
      <c r="D226" s="17">
        <v>20.39971163521157</v>
      </c>
      <c r="E226" s="17">
        <v>16.430744389063115</v>
      </c>
      <c r="G226" s="6">
        <f t="shared" si="14"/>
        <v>160</v>
      </c>
      <c r="H226" s="6">
        <f t="shared" si="15"/>
        <v>36.830456024274682</v>
      </c>
      <c r="J226" s="32">
        <v>43739</v>
      </c>
      <c r="K226" s="17">
        <v>142.25799999999998</v>
      </c>
      <c r="L226" s="17">
        <v>54.67245602427468</v>
      </c>
      <c r="M226" s="6">
        <f t="shared" si="11"/>
        <v>196.93045602427466</v>
      </c>
    </row>
    <row r="227" spans="1:13" ht="12.6" customHeight="1" x14ac:dyDescent="0.2">
      <c r="A227" s="32">
        <v>43770</v>
      </c>
      <c r="B227" s="17">
        <v>70.599999999999994</v>
      </c>
      <c r="C227" s="17">
        <v>75.2</v>
      </c>
      <c r="D227" s="17">
        <v>21.422407876781936</v>
      </c>
      <c r="E227" s="17">
        <v>8.5766113362268239</v>
      </c>
      <c r="G227" s="6">
        <f>+B227+C227</f>
        <v>145.80000000000001</v>
      </c>
      <c r="H227" s="6">
        <f t="shared" si="15"/>
        <v>29.999019213008758</v>
      </c>
      <c r="J227" s="32">
        <v>43770</v>
      </c>
      <c r="K227" s="17">
        <v>134.3706</v>
      </c>
      <c r="L227" s="17">
        <v>41.428419213008759</v>
      </c>
      <c r="M227" s="6">
        <f t="shared" si="11"/>
        <v>175.79901921300876</v>
      </c>
    </row>
    <row r="228" spans="1:13" ht="12.6" customHeight="1" x14ac:dyDescent="0.2">
      <c r="A228" s="32">
        <v>43800</v>
      </c>
      <c r="B228" s="17">
        <v>23.7</v>
      </c>
      <c r="C228" s="17">
        <v>45.4</v>
      </c>
      <c r="D228" s="17">
        <v>15.867683214845689</v>
      </c>
      <c r="E228" s="17">
        <v>13.296815369241223</v>
      </c>
      <c r="G228" s="6">
        <f t="shared" si="14"/>
        <v>69.099999999999994</v>
      </c>
      <c r="H228" s="6">
        <f t="shared" si="15"/>
        <v>29.164498584086914</v>
      </c>
      <c r="J228" s="32">
        <v>43800</v>
      </c>
      <c r="K228" s="17">
        <v>63</v>
      </c>
      <c r="L228" s="17">
        <v>35.164498584086914</v>
      </c>
      <c r="M228" s="6">
        <f t="shared" si="11"/>
        <v>98.164498584086914</v>
      </c>
    </row>
    <row r="229" spans="1:13" ht="12.6" customHeight="1" x14ac:dyDescent="0.2">
      <c r="A229" s="32">
        <v>43831</v>
      </c>
      <c r="B229" s="17">
        <v>109.8</v>
      </c>
      <c r="C229" s="17">
        <v>100.3</v>
      </c>
      <c r="D229" s="17">
        <v>24.160356474888058</v>
      </c>
      <c r="E229" s="17">
        <v>21.089118335180171</v>
      </c>
      <c r="G229" s="6">
        <f t="shared" si="14"/>
        <v>210.1</v>
      </c>
      <c r="H229" s="6">
        <f t="shared" si="15"/>
        <v>45.249474810068229</v>
      </c>
      <c r="J229" s="32">
        <v>43831</v>
      </c>
      <c r="K229" s="17">
        <v>195.1</v>
      </c>
      <c r="L229" s="17">
        <v>60.249474810068222</v>
      </c>
      <c r="M229" s="6">
        <f t="shared" si="11"/>
        <v>255.34947481006822</v>
      </c>
    </row>
    <row r="230" spans="1:13" ht="12.6" customHeight="1" x14ac:dyDescent="0.2">
      <c r="A230" s="32">
        <v>43862</v>
      </c>
      <c r="B230" s="17">
        <v>101</v>
      </c>
      <c r="C230" s="17">
        <v>69.400000000000006</v>
      </c>
      <c r="D230" s="17">
        <v>22.875753678110833</v>
      </c>
      <c r="E230" s="17">
        <v>18.510200390019389</v>
      </c>
      <c r="G230" s="6">
        <f t="shared" si="14"/>
        <v>170.4</v>
      </c>
      <c r="H230" s="6">
        <f t="shared" si="15"/>
        <v>41.385954068130218</v>
      </c>
      <c r="J230" s="32">
        <v>43862</v>
      </c>
      <c r="K230" s="17">
        <v>167.6</v>
      </c>
      <c r="L230" s="17">
        <v>44.185954068130229</v>
      </c>
      <c r="M230" s="6">
        <f t="shared" si="11"/>
        <v>211.78595406813022</v>
      </c>
    </row>
    <row r="231" spans="1:13" ht="12.6" customHeight="1" x14ac:dyDescent="0.2">
      <c r="A231" s="32">
        <v>43891</v>
      </c>
      <c r="B231" s="17">
        <v>91.1</v>
      </c>
      <c r="C231" s="17">
        <v>103.3</v>
      </c>
      <c r="D231" s="17">
        <v>30.054292127068074</v>
      </c>
      <c r="E231" s="17">
        <v>38.477693071448073</v>
      </c>
      <c r="G231" s="6">
        <f t="shared" si="14"/>
        <v>194.39999999999998</v>
      </c>
      <c r="H231" s="6">
        <f t="shared" si="15"/>
        <v>68.531985198516139</v>
      </c>
      <c r="J231" s="32">
        <v>43891</v>
      </c>
      <c r="K231" s="17">
        <v>183.9</v>
      </c>
      <c r="L231" s="17">
        <v>79.031985198516139</v>
      </c>
      <c r="M231" s="6">
        <f t="shared" si="11"/>
        <v>262.93198519851614</v>
      </c>
    </row>
    <row r="232" spans="1:13" ht="12.6" customHeight="1" x14ac:dyDescent="0.2">
      <c r="A232" s="32">
        <v>43922</v>
      </c>
      <c r="B232" s="17">
        <v>180.3</v>
      </c>
      <c r="C232" s="17">
        <v>170.6</v>
      </c>
      <c r="D232" s="17">
        <v>94.148792565926286</v>
      </c>
      <c r="E232" s="17">
        <v>50.620844568805772</v>
      </c>
      <c r="G232" s="6">
        <f t="shared" ref="G232:G234" si="16">+B232+C232</f>
        <v>350.9</v>
      </c>
      <c r="H232" s="6">
        <f t="shared" ref="H232:H234" si="17">+D232+E232</f>
        <v>144.76963713473205</v>
      </c>
      <c r="J232" s="32">
        <v>43922</v>
      </c>
      <c r="K232" s="17">
        <v>330.81200000000001</v>
      </c>
      <c r="L232" s="17">
        <v>164.85763713473207</v>
      </c>
      <c r="M232" s="6">
        <f t="shared" si="11"/>
        <v>495.66963713473206</v>
      </c>
    </row>
    <row r="233" spans="1:13" ht="12.6" customHeight="1" x14ac:dyDescent="0.2">
      <c r="A233" s="32">
        <v>43952</v>
      </c>
      <c r="B233" s="17">
        <v>161.80000000000001</v>
      </c>
      <c r="C233" s="17">
        <v>159.1</v>
      </c>
      <c r="D233" s="17">
        <v>79.937470289391996</v>
      </c>
      <c r="E233" s="17">
        <v>47.885695001889516</v>
      </c>
      <c r="G233" s="6">
        <f t="shared" si="16"/>
        <v>320.89999999999998</v>
      </c>
      <c r="H233" s="6">
        <f t="shared" si="17"/>
        <v>127.82316529128151</v>
      </c>
      <c r="J233" s="32">
        <v>43952</v>
      </c>
      <c r="K233" s="17">
        <v>312.39999999999998</v>
      </c>
      <c r="L233" s="17">
        <v>136.42316529128152</v>
      </c>
      <c r="M233" s="6">
        <f t="shared" si="11"/>
        <v>448.8231652912815</v>
      </c>
    </row>
    <row r="234" spans="1:13" ht="12.6" customHeight="1" x14ac:dyDescent="0.2">
      <c r="A234" s="32">
        <v>43983</v>
      </c>
      <c r="B234" s="17">
        <v>172.3</v>
      </c>
      <c r="C234" s="17">
        <v>139.19999999999999</v>
      </c>
      <c r="D234" s="17">
        <v>74.320327582425406</v>
      </c>
      <c r="E234" s="17">
        <v>21.0233240243506</v>
      </c>
      <c r="G234" s="6">
        <f t="shared" si="16"/>
        <v>311.5</v>
      </c>
      <c r="H234" s="6">
        <f t="shared" si="17"/>
        <v>95.343651606776007</v>
      </c>
      <c r="J234" s="32">
        <v>43983</v>
      </c>
      <c r="K234" s="17">
        <v>304.39999999999998</v>
      </c>
      <c r="L234" s="17">
        <v>102.44365160677602</v>
      </c>
      <c r="M234" s="6">
        <f t="shared" si="11"/>
        <v>406.84365160677601</v>
      </c>
    </row>
    <row r="236" spans="1:13" ht="12.6" customHeight="1" x14ac:dyDescent="0.2">
      <c r="A236" s="1" t="s">
        <v>72</v>
      </c>
      <c r="J236" s="1" t="s">
        <v>72</v>
      </c>
    </row>
  </sheetData>
  <mergeCells count="3">
    <mergeCell ref="B11:C11"/>
    <mergeCell ref="D11:E11"/>
    <mergeCell ref="G11:H11"/>
  </mergeCells>
  <pageMargins left="0.70866141732283472" right="0.70866141732283472" top="0.74803149606299213" bottom="0.74803149606299213"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6:W347"/>
  <sheetViews>
    <sheetView workbookViewId="0">
      <pane xSplit="1" ySplit="13" topLeftCell="B237" activePane="bottomRight" state="frozen"/>
      <selection pane="topRight" activeCell="B1" sqref="B1"/>
      <selection pane="bottomLeft" activeCell="A14" sqref="A14"/>
      <selection pane="bottomRight" activeCell="E271" sqref="E271"/>
    </sheetView>
  </sheetViews>
  <sheetFormatPr defaultColWidth="9.140625" defaultRowHeight="12.6" customHeight="1" x14ac:dyDescent="0.2"/>
  <cols>
    <col min="1" max="1" width="9.140625" style="2"/>
    <col min="2" max="3" width="10.5703125" style="2" customWidth="1"/>
    <col min="4" max="4" width="12" style="2" customWidth="1"/>
    <col min="5" max="5" width="9.140625" style="2"/>
    <col min="6" max="6" width="1.5703125" style="2" customWidth="1"/>
    <col min="7" max="8" width="9.140625" style="2"/>
    <col min="9" max="9" width="15.42578125" style="2" customWidth="1"/>
    <col min="10" max="10" width="14.5703125" style="2" customWidth="1"/>
    <col min="11" max="11" width="13.85546875" style="2" customWidth="1"/>
    <col min="12" max="13" width="9.140625" style="2"/>
    <col min="14" max="14" width="9.140625" style="33"/>
    <col min="15" max="15" width="14.7109375" style="2" customWidth="1"/>
    <col min="16" max="16" width="12.42578125" style="2" customWidth="1"/>
    <col min="17" max="17" width="11.85546875" style="2" customWidth="1"/>
    <col min="18" max="21" width="9.140625" style="2"/>
    <col min="22" max="22" width="13" style="2" customWidth="1"/>
    <col min="23" max="16384" width="9.140625" style="2"/>
  </cols>
  <sheetData>
    <row r="6" spans="1:14" ht="11.25" x14ac:dyDescent="0.2">
      <c r="A6" s="1" t="s">
        <v>79</v>
      </c>
      <c r="N6" s="2"/>
    </row>
    <row r="7" spans="1:14" ht="11.25" x14ac:dyDescent="0.2">
      <c r="N7" s="2"/>
    </row>
    <row r="8" spans="1:14" ht="11.25" x14ac:dyDescent="0.2">
      <c r="A8" s="1" t="s">
        <v>85</v>
      </c>
      <c r="H8" s="1" t="s">
        <v>166</v>
      </c>
      <c r="N8" s="2"/>
    </row>
    <row r="9" spans="1:14" ht="11.25" x14ac:dyDescent="0.2">
      <c r="A9" s="3" t="s">
        <v>2</v>
      </c>
      <c r="H9" s="3" t="s">
        <v>87</v>
      </c>
      <c r="N9" s="2"/>
    </row>
    <row r="10" spans="1:14" ht="11.25" x14ac:dyDescent="0.2">
      <c r="H10" s="3"/>
      <c r="N10" s="2"/>
    </row>
    <row r="11" spans="1:14" ht="11.25" x14ac:dyDescent="0.2">
      <c r="N11" s="2"/>
    </row>
    <row r="12" spans="1:14" ht="45" x14ac:dyDescent="0.2">
      <c r="B12" s="49" t="s">
        <v>83</v>
      </c>
      <c r="C12" s="50"/>
      <c r="D12" s="51" t="s">
        <v>84</v>
      </c>
      <c r="I12" s="20" t="s">
        <v>80</v>
      </c>
      <c r="J12" s="19" t="s">
        <v>81</v>
      </c>
      <c r="K12" s="19" t="s">
        <v>82</v>
      </c>
      <c r="N12" s="2"/>
    </row>
    <row r="13" spans="1:14" ht="11.25" x14ac:dyDescent="0.2">
      <c r="B13" s="19" t="s">
        <v>68</v>
      </c>
      <c r="C13" s="19" t="s">
        <v>69</v>
      </c>
      <c r="D13" s="52"/>
      <c r="H13" s="32">
        <v>36982</v>
      </c>
      <c r="I13" s="17">
        <v>892.4</v>
      </c>
      <c r="J13" s="17">
        <v>0</v>
      </c>
      <c r="K13" s="17">
        <v>892.4</v>
      </c>
      <c r="N13" s="2"/>
    </row>
    <row r="14" spans="1:14" ht="11.25" x14ac:dyDescent="0.2">
      <c r="A14" s="32">
        <v>36161</v>
      </c>
      <c r="B14" s="17">
        <v>88.7</v>
      </c>
      <c r="C14" s="17">
        <v>59.8</v>
      </c>
      <c r="D14" s="17">
        <v>37</v>
      </c>
      <c r="H14" s="32">
        <v>37012</v>
      </c>
      <c r="I14" s="17">
        <v>2355</v>
      </c>
      <c r="J14" s="17">
        <v>0</v>
      </c>
      <c r="K14" s="17">
        <v>2355</v>
      </c>
      <c r="N14" s="2"/>
    </row>
    <row r="15" spans="1:14" ht="11.25" x14ac:dyDescent="0.2">
      <c r="A15" s="32">
        <v>36192</v>
      </c>
      <c r="B15" s="17">
        <v>61</v>
      </c>
      <c r="C15" s="17">
        <v>42</v>
      </c>
      <c r="D15" s="17">
        <v>20.399999999999999</v>
      </c>
      <c r="H15" s="32">
        <v>37043</v>
      </c>
      <c r="I15" s="17">
        <v>232.2</v>
      </c>
      <c r="J15" s="17">
        <v>0</v>
      </c>
      <c r="K15" s="17">
        <v>232.2</v>
      </c>
      <c r="N15" s="2"/>
    </row>
    <row r="16" spans="1:14" ht="11.25" x14ac:dyDescent="0.2">
      <c r="A16" s="32">
        <v>36220</v>
      </c>
      <c r="B16" s="17">
        <v>56.3</v>
      </c>
      <c r="C16" s="17">
        <v>48.4</v>
      </c>
      <c r="D16" s="17">
        <v>15.4</v>
      </c>
      <c r="H16" s="32">
        <v>37073</v>
      </c>
      <c r="I16" s="17">
        <v>817.6</v>
      </c>
      <c r="J16" s="17">
        <v>-2984</v>
      </c>
      <c r="K16" s="17">
        <v>-2166.4</v>
      </c>
      <c r="N16" s="2"/>
    </row>
    <row r="17" spans="1:14" ht="11.25" x14ac:dyDescent="0.2">
      <c r="A17" s="32">
        <v>36251</v>
      </c>
      <c r="B17" s="17">
        <v>55</v>
      </c>
      <c r="C17" s="17">
        <v>58.1</v>
      </c>
      <c r="D17" s="17">
        <v>1.9</v>
      </c>
      <c r="H17" s="32">
        <v>37104</v>
      </c>
      <c r="I17" s="17">
        <v>-71.8</v>
      </c>
      <c r="J17" s="17">
        <v>-7</v>
      </c>
      <c r="K17" s="17">
        <v>-78.8</v>
      </c>
      <c r="N17" s="2"/>
    </row>
    <row r="18" spans="1:14" ht="11.25" x14ac:dyDescent="0.2">
      <c r="A18" s="32">
        <v>36281</v>
      </c>
      <c r="B18" s="17">
        <v>67.099999999999994</v>
      </c>
      <c r="C18" s="17">
        <v>42.9</v>
      </c>
      <c r="D18" s="17">
        <v>24.1</v>
      </c>
      <c r="H18" s="32">
        <v>37135</v>
      </c>
      <c r="I18" s="17">
        <v>2469.8000000000002</v>
      </c>
      <c r="J18" s="17">
        <v>-3103</v>
      </c>
      <c r="K18" s="17">
        <v>-633.20000000000005</v>
      </c>
      <c r="N18" s="2"/>
    </row>
    <row r="19" spans="1:14" ht="11.25" x14ac:dyDescent="0.2">
      <c r="A19" s="32">
        <v>36312</v>
      </c>
      <c r="B19" s="17">
        <v>42.4</v>
      </c>
      <c r="C19" s="17">
        <v>38.5</v>
      </c>
      <c r="D19" s="17">
        <v>7.1</v>
      </c>
      <c r="H19" s="32">
        <v>37165</v>
      </c>
      <c r="I19" s="17">
        <v>780</v>
      </c>
      <c r="J19" s="17">
        <v>0</v>
      </c>
      <c r="K19" s="17">
        <v>780</v>
      </c>
      <c r="N19" s="2"/>
    </row>
    <row r="20" spans="1:14" ht="11.25" x14ac:dyDescent="0.2">
      <c r="A20" s="32">
        <v>36342</v>
      </c>
      <c r="B20" s="17">
        <v>70</v>
      </c>
      <c r="C20" s="17">
        <v>49.4</v>
      </c>
      <c r="D20" s="17">
        <v>13</v>
      </c>
      <c r="H20" s="32">
        <v>37196</v>
      </c>
      <c r="I20" s="17">
        <v>-221.9</v>
      </c>
      <c r="J20" s="17">
        <v>-11711</v>
      </c>
      <c r="K20" s="17">
        <v>-11932.9</v>
      </c>
      <c r="N20" s="2"/>
    </row>
    <row r="21" spans="1:14" ht="11.25" x14ac:dyDescent="0.2">
      <c r="A21" s="32">
        <v>36373</v>
      </c>
      <c r="B21" s="17">
        <v>31.9</v>
      </c>
      <c r="C21" s="17">
        <v>45.5</v>
      </c>
      <c r="D21" s="17">
        <v>14</v>
      </c>
      <c r="H21" s="32">
        <v>37226</v>
      </c>
      <c r="I21" s="17">
        <v>2802.2</v>
      </c>
      <c r="J21" s="17">
        <v>0</v>
      </c>
      <c r="K21" s="17">
        <v>2802.2</v>
      </c>
      <c r="N21" s="2"/>
    </row>
    <row r="22" spans="1:14" ht="11.25" x14ac:dyDescent="0.2">
      <c r="A22" s="32">
        <v>36404</v>
      </c>
      <c r="B22" s="17">
        <v>56.1</v>
      </c>
      <c r="C22" s="17">
        <v>43.7</v>
      </c>
      <c r="D22" s="17">
        <v>11.8</v>
      </c>
      <c r="H22" s="32">
        <v>37257</v>
      </c>
      <c r="I22" s="17">
        <v>872.2</v>
      </c>
      <c r="J22" s="17">
        <v>0</v>
      </c>
      <c r="K22" s="17">
        <v>872.2</v>
      </c>
      <c r="N22" s="2"/>
    </row>
    <row r="23" spans="1:14" ht="11.25" x14ac:dyDescent="0.2">
      <c r="A23" s="32">
        <v>36434</v>
      </c>
      <c r="B23" s="17">
        <v>48.7</v>
      </c>
      <c r="C23" s="17">
        <v>44.3</v>
      </c>
      <c r="D23" s="17">
        <v>11.7</v>
      </c>
      <c r="H23" s="32">
        <v>37288</v>
      </c>
      <c r="I23" s="17">
        <v>-5.3</v>
      </c>
      <c r="J23" s="17">
        <v>0</v>
      </c>
      <c r="K23" s="17">
        <v>-5.3</v>
      </c>
      <c r="N23" s="2"/>
    </row>
    <row r="24" spans="1:14" ht="11.25" x14ac:dyDescent="0.2">
      <c r="A24" s="32">
        <v>36465</v>
      </c>
      <c r="B24" s="17">
        <v>38.5</v>
      </c>
      <c r="C24" s="17">
        <v>35.5</v>
      </c>
      <c r="D24" s="17">
        <v>-2.6</v>
      </c>
      <c r="H24" s="32">
        <v>37316</v>
      </c>
      <c r="I24" s="17">
        <v>2152.9</v>
      </c>
      <c r="J24" s="17">
        <v>0</v>
      </c>
      <c r="K24" s="17">
        <v>2152.9</v>
      </c>
      <c r="N24" s="2"/>
    </row>
    <row r="25" spans="1:14" ht="11.25" x14ac:dyDescent="0.2">
      <c r="A25" s="32">
        <v>36495</v>
      </c>
      <c r="B25" s="17">
        <v>19.899999999999999</v>
      </c>
      <c r="C25" s="17">
        <v>22.1</v>
      </c>
      <c r="D25" s="17">
        <v>-25.9</v>
      </c>
      <c r="H25" s="32">
        <v>37347</v>
      </c>
      <c r="I25" s="17">
        <v>875</v>
      </c>
      <c r="J25" s="17">
        <v>-9</v>
      </c>
      <c r="K25" s="17">
        <v>866</v>
      </c>
      <c r="N25" s="2"/>
    </row>
    <row r="26" spans="1:14" ht="11.25" x14ac:dyDescent="0.2">
      <c r="A26" s="32">
        <v>36526</v>
      </c>
      <c r="B26" s="17">
        <v>63</v>
      </c>
      <c r="C26" s="17">
        <v>45.2</v>
      </c>
      <c r="D26" s="17">
        <v>20.8</v>
      </c>
      <c r="H26" s="32">
        <v>37377</v>
      </c>
      <c r="I26" s="17">
        <v>2122.5</v>
      </c>
      <c r="J26" s="17">
        <v>0</v>
      </c>
      <c r="K26" s="17">
        <v>2122.5</v>
      </c>
      <c r="N26" s="2"/>
    </row>
    <row r="27" spans="1:14" ht="11.25" x14ac:dyDescent="0.2">
      <c r="A27" s="32">
        <v>36557</v>
      </c>
      <c r="B27" s="17">
        <v>56.8</v>
      </c>
      <c r="C27" s="17">
        <v>40.9</v>
      </c>
      <c r="D27" s="17">
        <v>28.9</v>
      </c>
      <c r="H27" s="32">
        <v>37408</v>
      </c>
      <c r="I27" s="17">
        <v>2954.9</v>
      </c>
      <c r="J27" s="17">
        <v>-8783</v>
      </c>
      <c r="K27" s="17">
        <v>-5828.1</v>
      </c>
      <c r="N27" s="2"/>
    </row>
    <row r="28" spans="1:14" ht="11.25" x14ac:dyDescent="0.2">
      <c r="A28" s="32">
        <v>36586</v>
      </c>
      <c r="B28" s="17">
        <v>58.9</v>
      </c>
      <c r="C28" s="17">
        <v>44.2</v>
      </c>
      <c r="D28" s="17">
        <v>21.4</v>
      </c>
      <c r="H28" s="32">
        <v>37438</v>
      </c>
      <c r="I28" s="17">
        <v>3701.3</v>
      </c>
      <c r="J28" s="17">
        <v>0</v>
      </c>
      <c r="K28" s="17">
        <v>3701.3</v>
      </c>
      <c r="N28" s="2"/>
    </row>
    <row r="29" spans="1:14" ht="11.25" x14ac:dyDescent="0.2">
      <c r="A29" s="32">
        <v>36617</v>
      </c>
      <c r="B29" s="17">
        <v>45.1</v>
      </c>
      <c r="C29" s="17">
        <v>50.4</v>
      </c>
      <c r="D29" s="17">
        <v>5.2</v>
      </c>
      <c r="H29" s="32">
        <v>37469</v>
      </c>
      <c r="I29" s="17">
        <v>-62.7</v>
      </c>
      <c r="J29" s="17">
        <v>-6189</v>
      </c>
      <c r="K29" s="17">
        <v>-6251.7</v>
      </c>
      <c r="N29" s="2"/>
    </row>
    <row r="30" spans="1:14" ht="11.25" x14ac:dyDescent="0.2">
      <c r="A30" s="32">
        <v>36647</v>
      </c>
      <c r="B30" s="17">
        <v>51.7</v>
      </c>
      <c r="C30" s="17">
        <v>39.9</v>
      </c>
      <c r="D30" s="17">
        <v>11</v>
      </c>
      <c r="H30" s="32">
        <v>37500</v>
      </c>
      <c r="I30" s="17">
        <v>784.5</v>
      </c>
      <c r="J30" s="17">
        <v>0</v>
      </c>
      <c r="K30" s="17">
        <v>784.5</v>
      </c>
      <c r="N30" s="2"/>
    </row>
    <row r="31" spans="1:14" ht="11.25" x14ac:dyDescent="0.2">
      <c r="A31" s="32">
        <v>36678</v>
      </c>
      <c r="B31" s="17">
        <v>36.200000000000003</v>
      </c>
      <c r="C31" s="17">
        <v>42</v>
      </c>
      <c r="D31" s="17">
        <v>18.3</v>
      </c>
      <c r="H31" s="32">
        <v>37530</v>
      </c>
      <c r="I31" s="17">
        <v>3672.1</v>
      </c>
      <c r="J31" s="17">
        <v>-1836</v>
      </c>
      <c r="K31" s="17">
        <v>1836.1</v>
      </c>
      <c r="N31" s="2"/>
    </row>
    <row r="32" spans="1:14" ht="11.25" x14ac:dyDescent="0.2">
      <c r="A32" s="32">
        <v>36708</v>
      </c>
      <c r="B32" s="17">
        <v>41.8</v>
      </c>
      <c r="C32" s="17">
        <v>44.3</v>
      </c>
      <c r="D32" s="17">
        <v>-7.3</v>
      </c>
      <c r="H32" s="32">
        <v>37561</v>
      </c>
      <c r="I32" s="17">
        <v>49.1</v>
      </c>
      <c r="J32" s="17">
        <v>-16</v>
      </c>
      <c r="K32" s="17">
        <v>33.1</v>
      </c>
      <c r="N32" s="2"/>
    </row>
    <row r="33" spans="1:14" ht="11.25" x14ac:dyDescent="0.2">
      <c r="A33" s="32">
        <v>36739</v>
      </c>
      <c r="B33" s="17">
        <v>35.200000000000003</v>
      </c>
      <c r="C33" s="17">
        <v>40.5</v>
      </c>
      <c r="D33" s="17">
        <v>13.4</v>
      </c>
      <c r="H33" s="32">
        <v>37591</v>
      </c>
      <c r="I33" s="17">
        <v>2799.9</v>
      </c>
      <c r="J33" s="17">
        <v>0</v>
      </c>
      <c r="K33" s="17">
        <v>2799.9</v>
      </c>
      <c r="N33" s="2"/>
    </row>
    <row r="34" spans="1:14" ht="11.25" x14ac:dyDescent="0.2">
      <c r="A34" s="32">
        <v>36770</v>
      </c>
      <c r="B34" s="17">
        <v>44.6</v>
      </c>
      <c r="C34" s="17">
        <v>39.799999999999997</v>
      </c>
      <c r="D34" s="17">
        <v>10.8</v>
      </c>
      <c r="H34" s="32">
        <v>37622</v>
      </c>
      <c r="I34" s="17">
        <v>3777.4</v>
      </c>
      <c r="J34" s="17">
        <v>-156</v>
      </c>
      <c r="K34" s="17">
        <v>3621.4</v>
      </c>
      <c r="N34" s="2"/>
    </row>
    <row r="35" spans="1:14" ht="11.25" x14ac:dyDescent="0.2">
      <c r="A35" s="32">
        <v>36800</v>
      </c>
      <c r="B35" s="17">
        <v>45</v>
      </c>
      <c r="C35" s="17">
        <v>38.700000000000003</v>
      </c>
      <c r="D35" s="17">
        <v>2.2999999999999998</v>
      </c>
      <c r="H35" s="32">
        <v>37653</v>
      </c>
      <c r="I35" s="17">
        <v>2667.5</v>
      </c>
      <c r="J35" s="17">
        <v>0</v>
      </c>
      <c r="K35" s="17">
        <v>2667.5</v>
      </c>
      <c r="N35" s="2"/>
    </row>
    <row r="36" spans="1:14" ht="11.25" x14ac:dyDescent="0.2">
      <c r="A36" s="32">
        <v>36831</v>
      </c>
      <c r="B36" s="17">
        <v>41.2</v>
      </c>
      <c r="C36" s="17">
        <v>36.4</v>
      </c>
      <c r="D36" s="17">
        <v>13.3</v>
      </c>
      <c r="H36" s="32">
        <v>37681</v>
      </c>
      <c r="I36" s="17">
        <v>2573.6999999999998</v>
      </c>
      <c r="J36" s="17">
        <v>0</v>
      </c>
      <c r="K36" s="17">
        <v>2573.6999999999998</v>
      </c>
      <c r="N36" s="2"/>
    </row>
    <row r="37" spans="1:14" ht="11.25" x14ac:dyDescent="0.2">
      <c r="A37" s="32">
        <v>36861</v>
      </c>
      <c r="B37" s="17">
        <v>30.9</v>
      </c>
      <c r="C37" s="17">
        <v>18.600000000000001</v>
      </c>
      <c r="D37" s="17">
        <v>-39.299999999999997</v>
      </c>
      <c r="H37" s="32">
        <v>37712</v>
      </c>
      <c r="I37" s="17">
        <v>3587.4</v>
      </c>
      <c r="J37" s="17">
        <v>0</v>
      </c>
      <c r="K37" s="17">
        <v>3587.4</v>
      </c>
      <c r="N37" s="2"/>
    </row>
    <row r="38" spans="1:14" ht="11.25" x14ac:dyDescent="0.2">
      <c r="A38" s="32">
        <v>36892</v>
      </c>
      <c r="B38" s="17">
        <v>77.3</v>
      </c>
      <c r="C38" s="17">
        <v>50.3</v>
      </c>
      <c r="D38" s="17">
        <v>3.1</v>
      </c>
      <c r="H38" s="32">
        <v>37742</v>
      </c>
      <c r="I38" s="17">
        <v>5653.4</v>
      </c>
      <c r="J38" s="17">
        <v>-4255</v>
      </c>
      <c r="K38" s="17">
        <v>1398.4</v>
      </c>
      <c r="N38" s="2"/>
    </row>
    <row r="39" spans="1:14" ht="11.25" x14ac:dyDescent="0.2">
      <c r="A39" s="32">
        <v>36923</v>
      </c>
      <c r="B39" s="17">
        <v>46.9</v>
      </c>
      <c r="C39" s="17">
        <v>43.3</v>
      </c>
      <c r="D39" s="17">
        <v>13.4</v>
      </c>
      <c r="H39" s="32">
        <v>37773</v>
      </c>
      <c r="I39" s="17">
        <v>6645.3</v>
      </c>
      <c r="J39" s="17">
        <v>-6580</v>
      </c>
      <c r="K39" s="17">
        <v>65.3</v>
      </c>
      <c r="N39" s="2"/>
    </row>
    <row r="40" spans="1:14" ht="11.25" x14ac:dyDescent="0.2">
      <c r="A40" s="32">
        <v>36951</v>
      </c>
      <c r="B40" s="17">
        <v>54.2</v>
      </c>
      <c r="C40" s="17">
        <v>50.9</v>
      </c>
      <c r="D40" s="17">
        <v>24</v>
      </c>
      <c r="H40" s="32">
        <v>37803</v>
      </c>
      <c r="I40" s="17">
        <v>5593.9</v>
      </c>
      <c r="J40" s="17">
        <v>-506</v>
      </c>
      <c r="K40" s="17">
        <v>5087.8999999999996</v>
      </c>
      <c r="N40" s="2"/>
    </row>
    <row r="41" spans="1:14" ht="11.25" x14ac:dyDescent="0.2">
      <c r="A41" s="32">
        <v>36982</v>
      </c>
      <c r="B41" s="17">
        <v>42.5</v>
      </c>
      <c r="C41" s="17">
        <v>51.3</v>
      </c>
      <c r="D41" s="17">
        <v>25.9</v>
      </c>
      <c r="H41" s="32">
        <v>37834</v>
      </c>
      <c r="I41" s="17">
        <v>3175.3</v>
      </c>
      <c r="J41" s="17">
        <v>0</v>
      </c>
      <c r="K41" s="17">
        <v>3175.3</v>
      </c>
      <c r="N41" s="2"/>
    </row>
    <row r="42" spans="1:14" ht="11.25" x14ac:dyDescent="0.2">
      <c r="A42" s="32">
        <v>37012</v>
      </c>
      <c r="B42" s="17">
        <v>53.9</v>
      </c>
      <c r="C42" s="17">
        <v>41.5</v>
      </c>
      <c r="D42" s="17">
        <v>20.7</v>
      </c>
      <c r="H42" s="32">
        <v>37865</v>
      </c>
      <c r="I42" s="17">
        <v>5690.4</v>
      </c>
      <c r="J42" s="17">
        <v>-1765</v>
      </c>
      <c r="K42" s="17">
        <v>3925.4</v>
      </c>
      <c r="N42" s="2"/>
    </row>
    <row r="43" spans="1:14" ht="11.25" x14ac:dyDescent="0.2">
      <c r="A43" s="32">
        <v>37043</v>
      </c>
      <c r="B43" s="17">
        <v>51.8</v>
      </c>
      <c r="C43" s="17">
        <v>39.200000000000003</v>
      </c>
      <c r="D43" s="17">
        <v>14.8</v>
      </c>
      <c r="H43" s="32">
        <v>37895</v>
      </c>
      <c r="I43" s="17">
        <v>6539.4</v>
      </c>
      <c r="J43" s="17">
        <v>0</v>
      </c>
      <c r="K43" s="17">
        <v>6539.4</v>
      </c>
      <c r="N43" s="2"/>
    </row>
    <row r="44" spans="1:14" ht="11.25" x14ac:dyDescent="0.2">
      <c r="A44" s="32">
        <v>37073</v>
      </c>
      <c r="B44" s="17">
        <v>42.8</v>
      </c>
      <c r="C44" s="17">
        <v>46.8</v>
      </c>
      <c r="D44" s="17">
        <v>1.9</v>
      </c>
      <c r="H44" s="32">
        <v>37926</v>
      </c>
      <c r="I44" s="17">
        <v>2242.6</v>
      </c>
      <c r="J44" s="17">
        <v>-98</v>
      </c>
      <c r="K44" s="17">
        <v>2144.6</v>
      </c>
      <c r="N44" s="2"/>
    </row>
    <row r="45" spans="1:14" ht="11.25" x14ac:dyDescent="0.2">
      <c r="A45" s="32">
        <v>37104</v>
      </c>
      <c r="B45" s="17">
        <v>29.6</v>
      </c>
      <c r="C45" s="17">
        <v>46.8</v>
      </c>
      <c r="D45" s="17">
        <v>4.4000000000000004</v>
      </c>
      <c r="H45" s="32">
        <v>37956</v>
      </c>
      <c r="I45" s="17">
        <v>655.29999999999995</v>
      </c>
      <c r="J45" s="17">
        <v>-7779</v>
      </c>
      <c r="K45" s="17">
        <v>-7123.7</v>
      </c>
      <c r="N45" s="2"/>
    </row>
    <row r="46" spans="1:14" ht="12.6" customHeight="1" x14ac:dyDescent="0.2">
      <c r="A46" s="32">
        <v>37135</v>
      </c>
      <c r="B46" s="17">
        <v>59.1</v>
      </c>
      <c r="C46" s="17">
        <v>37.6</v>
      </c>
      <c r="D46" s="17">
        <v>6.7</v>
      </c>
      <c r="H46" s="32">
        <v>37987</v>
      </c>
      <c r="I46" s="17">
        <v>3512.6</v>
      </c>
      <c r="J46" s="17">
        <v>0</v>
      </c>
      <c r="K46" s="17">
        <v>3512.6</v>
      </c>
      <c r="N46" s="2"/>
    </row>
    <row r="47" spans="1:14" ht="12.6" customHeight="1" x14ac:dyDescent="0.2">
      <c r="A47" s="32">
        <v>37165</v>
      </c>
      <c r="B47" s="17">
        <v>45.9</v>
      </c>
      <c r="C47" s="17">
        <v>47.2</v>
      </c>
      <c r="D47" s="17">
        <v>4.2</v>
      </c>
      <c r="H47" s="32">
        <v>38018</v>
      </c>
      <c r="I47" s="17">
        <v>3638.1</v>
      </c>
      <c r="J47" s="17">
        <v>0</v>
      </c>
      <c r="K47" s="17">
        <v>3638.1</v>
      </c>
      <c r="N47" s="2"/>
    </row>
    <row r="48" spans="1:14" ht="12.6" customHeight="1" x14ac:dyDescent="0.2">
      <c r="A48" s="32">
        <v>37196</v>
      </c>
      <c r="B48" s="17">
        <v>36.5</v>
      </c>
      <c r="C48" s="17">
        <v>44.3</v>
      </c>
      <c r="D48" s="17">
        <v>7.5</v>
      </c>
      <c r="H48" s="32">
        <v>38047</v>
      </c>
      <c r="I48" s="17">
        <v>2719</v>
      </c>
      <c r="J48" s="17">
        <v>-70</v>
      </c>
      <c r="K48" s="17">
        <v>2649</v>
      </c>
      <c r="N48" s="2"/>
    </row>
    <row r="49" spans="1:14" ht="12.6" customHeight="1" x14ac:dyDescent="0.2">
      <c r="A49" s="32">
        <v>37226</v>
      </c>
      <c r="B49" s="17">
        <v>23.1</v>
      </c>
      <c r="C49" s="17">
        <v>25.5</v>
      </c>
      <c r="D49" s="17">
        <v>-30.3</v>
      </c>
      <c r="H49" s="32">
        <v>38078</v>
      </c>
      <c r="I49" s="17">
        <v>3098.4</v>
      </c>
      <c r="J49" s="17">
        <v>0</v>
      </c>
      <c r="K49" s="17">
        <v>3098.4</v>
      </c>
      <c r="N49" s="2"/>
    </row>
    <row r="50" spans="1:14" ht="12.6" customHeight="1" x14ac:dyDescent="0.2">
      <c r="A50" s="32">
        <v>37257</v>
      </c>
      <c r="B50" s="17">
        <v>91.7</v>
      </c>
      <c r="C50" s="17">
        <v>63</v>
      </c>
      <c r="D50" s="17">
        <v>43.7</v>
      </c>
      <c r="H50" s="32">
        <v>38108</v>
      </c>
      <c r="I50" s="17">
        <v>6512.4</v>
      </c>
      <c r="J50" s="17">
        <v>-14</v>
      </c>
      <c r="K50" s="17">
        <v>6498.4</v>
      </c>
      <c r="N50" s="2"/>
    </row>
    <row r="51" spans="1:14" ht="12.6" customHeight="1" x14ac:dyDescent="0.2">
      <c r="A51" s="32">
        <v>37288</v>
      </c>
      <c r="B51" s="17">
        <v>58.7</v>
      </c>
      <c r="C51" s="17">
        <v>49.2</v>
      </c>
      <c r="D51" s="17">
        <v>14</v>
      </c>
      <c r="H51" s="32">
        <v>38139</v>
      </c>
      <c r="I51" s="17">
        <v>3299.7</v>
      </c>
      <c r="J51" s="17">
        <v>-7043</v>
      </c>
      <c r="K51" s="17">
        <v>-3743.3</v>
      </c>
      <c r="N51" s="2"/>
    </row>
    <row r="52" spans="1:14" ht="12.6" customHeight="1" x14ac:dyDescent="0.2">
      <c r="A52" s="32">
        <v>37316</v>
      </c>
      <c r="B52" s="17">
        <v>76.3</v>
      </c>
      <c r="C52" s="17">
        <v>50.3</v>
      </c>
      <c r="D52" s="17">
        <v>35.700000000000003</v>
      </c>
      <c r="H52" s="32">
        <v>38169</v>
      </c>
      <c r="I52" s="17">
        <v>5837.8</v>
      </c>
      <c r="J52" s="17">
        <v>0</v>
      </c>
      <c r="K52" s="17">
        <v>5837.8</v>
      </c>
      <c r="N52" s="2"/>
    </row>
    <row r="53" spans="1:14" ht="12.6" customHeight="1" x14ac:dyDescent="0.2">
      <c r="A53" s="32">
        <v>37347</v>
      </c>
      <c r="B53" s="17">
        <v>47.2</v>
      </c>
      <c r="C53" s="17">
        <v>56.2</v>
      </c>
      <c r="D53" s="17">
        <v>16.2</v>
      </c>
      <c r="H53" s="32">
        <v>38200</v>
      </c>
      <c r="I53" s="17">
        <v>2585.1999999999998</v>
      </c>
      <c r="J53" s="17">
        <v>0</v>
      </c>
      <c r="K53" s="17">
        <v>2585.1999999999998</v>
      </c>
      <c r="N53" s="2"/>
    </row>
    <row r="54" spans="1:14" ht="12.6" customHeight="1" x14ac:dyDescent="0.2">
      <c r="A54" s="32">
        <v>37377</v>
      </c>
      <c r="B54" s="17">
        <v>57.7</v>
      </c>
      <c r="C54" s="17">
        <v>60.2</v>
      </c>
      <c r="D54" s="17">
        <v>30.1</v>
      </c>
      <c r="H54" s="32">
        <v>38231</v>
      </c>
      <c r="I54" s="17">
        <v>3169.3</v>
      </c>
      <c r="J54" s="17">
        <v>0</v>
      </c>
      <c r="K54" s="17">
        <v>3169.3</v>
      </c>
      <c r="N54" s="2"/>
    </row>
    <row r="55" spans="1:14" ht="12.6" customHeight="1" x14ac:dyDescent="0.2">
      <c r="A55" s="32">
        <v>37408</v>
      </c>
      <c r="B55" s="17">
        <v>51</v>
      </c>
      <c r="C55" s="17">
        <v>54.7</v>
      </c>
      <c r="D55" s="17">
        <v>19.899999999999999</v>
      </c>
      <c r="H55" s="32">
        <v>38261</v>
      </c>
      <c r="I55" s="17">
        <v>5665.3</v>
      </c>
      <c r="J55" s="17">
        <v>-1518</v>
      </c>
      <c r="K55" s="17">
        <v>4147.3</v>
      </c>
      <c r="N55" s="2"/>
    </row>
    <row r="56" spans="1:14" ht="12.6" customHeight="1" x14ac:dyDescent="0.2">
      <c r="A56" s="32">
        <v>37438</v>
      </c>
      <c r="B56" s="17">
        <v>48.7</v>
      </c>
      <c r="C56" s="17">
        <v>54.7</v>
      </c>
      <c r="D56" s="17">
        <v>-4.2</v>
      </c>
      <c r="H56" s="32">
        <v>38292</v>
      </c>
      <c r="I56" s="17">
        <v>4229</v>
      </c>
      <c r="J56" s="17">
        <v>-6120</v>
      </c>
      <c r="K56" s="17">
        <v>-1891</v>
      </c>
      <c r="N56" s="2"/>
    </row>
    <row r="57" spans="1:14" ht="12.6" customHeight="1" x14ac:dyDescent="0.2">
      <c r="A57" s="32">
        <v>37469</v>
      </c>
      <c r="B57" s="17">
        <v>25.2</v>
      </c>
      <c r="C57" s="17">
        <v>56</v>
      </c>
      <c r="D57" s="17">
        <v>12.9</v>
      </c>
      <c r="H57" s="32">
        <v>38322</v>
      </c>
      <c r="I57" s="17">
        <v>2633.8</v>
      </c>
      <c r="J57" s="17">
        <v>0</v>
      </c>
      <c r="K57" s="17">
        <v>2633.8</v>
      </c>
      <c r="N57" s="2"/>
    </row>
    <row r="58" spans="1:14" ht="12.6" customHeight="1" x14ac:dyDescent="0.2">
      <c r="A58" s="32">
        <v>37500</v>
      </c>
      <c r="B58" s="17">
        <v>54.5</v>
      </c>
      <c r="C58" s="17">
        <v>54.4</v>
      </c>
      <c r="D58" s="17">
        <v>21.2</v>
      </c>
      <c r="H58" s="32">
        <v>38353</v>
      </c>
      <c r="I58" s="17">
        <v>6132</v>
      </c>
      <c r="J58" s="17">
        <v>0</v>
      </c>
      <c r="K58" s="17">
        <v>6132</v>
      </c>
      <c r="N58" s="2"/>
    </row>
    <row r="59" spans="1:14" ht="12.6" customHeight="1" x14ac:dyDescent="0.2">
      <c r="A59" s="32">
        <v>37530</v>
      </c>
      <c r="B59" s="17">
        <v>54.2</v>
      </c>
      <c r="C59" s="17">
        <v>55.5</v>
      </c>
      <c r="D59" s="17">
        <v>20</v>
      </c>
      <c r="H59" s="32">
        <v>38384</v>
      </c>
      <c r="I59" s="17">
        <v>3570.2</v>
      </c>
      <c r="J59" s="17">
        <v>0</v>
      </c>
      <c r="K59" s="17">
        <v>3570.2</v>
      </c>
      <c r="N59" s="2"/>
    </row>
    <row r="60" spans="1:14" ht="12.6" customHeight="1" x14ac:dyDescent="0.2">
      <c r="A60" s="32">
        <v>37561</v>
      </c>
      <c r="B60" s="17">
        <v>48.5</v>
      </c>
      <c r="C60" s="17">
        <v>48.4</v>
      </c>
      <c r="D60" s="17">
        <v>15.1</v>
      </c>
      <c r="H60" s="32">
        <v>38412</v>
      </c>
      <c r="I60" s="17">
        <v>3294.6</v>
      </c>
      <c r="J60" s="17">
        <v>0</v>
      </c>
      <c r="K60" s="17">
        <v>3294.6</v>
      </c>
      <c r="N60" s="2"/>
    </row>
    <row r="61" spans="1:14" ht="12.6" customHeight="1" x14ac:dyDescent="0.2">
      <c r="A61" s="32">
        <v>37591</v>
      </c>
      <c r="B61" s="17">
        <v>34.200000000000003</v>
      </c>
      <c r="C61" s="17">
        <v>44.1</v>
      </c>
      <c r="D61" s="17">
        <v>-72.400000000000006</v>
      </c>
      <c r="H61" s="32">
        <v>38443</v>
      </c>
      <c r="I61" s="17">
        <v>6571.5</v>
      </c>
      <c r="J61" s="17">
        <v>-4374</v>
      </c>
      <c r="K61" s="17">
        <v>2197.5</v>
      </c>
      <c r="N61" s="2"/>
    </row>
    <row r="62" spans="1:14" ht="12.6" customHeight="1" x14ac:dyDescent="0.2">
      <c r="A62" s="32">
        <v>37622</v>
      </c>
      <c r="B62" s="17">
        <v>80.099999999999994</v>
      </c>
      <c r="C62" s="17">
        <v>75.8</v>
      </c>
      <c r="D62" s="17">
        <v>45.7</v>
      </c>
      <c r="H62" s="32">
        <v>38473</v>
      </c>
      <c r="I62" s="17">
        <v>3577.2</v>
      </c>
      <c r="J62" s="17">
        <v>0</v>
      </c>
      <c r="K62" s="17">
        <v>3577.2</v>
      </c>
      <c r="N62" s="2"/>
    </row>
    <row r="63" spans="1:14" ht="12.6" customHeight="1" x14ac:dyDescent="0.2">
      <c r="A63" s="32">
        <v>37653</v>
      </c>
      <c r="B63" s="17">
        <v>66.8</v>
      </c>
      <c r="C63" s="17">
        <v>65.099999999999994</v>
      </c>
      <c r="D63" s="17">
        <v>31.3</v>
      </c>
      <c r="H63" s="32">
        <v>38504</v>
      </c>
      <c r="I63" s="17">
        <v>3837.1</v>
      </c>
      <c r="J63" s="17">
        <v>0</v>
      </c>
      <c r="K63" s="17">
        <v>3837.1</v>
      </c>
      <c r="N63" s="2"/>
    </row>
    <row r="64" spans="1:14" ht="12.6" customHeight="1" x14ac:dyDescent="0.2">
      <c r="A64" s="32">
        <v>37681</v>
      </c>
      <c r="B64" s="17">
        <v>63.9</v>
      </c>
      <c r="C64" s="17">
        <v>64.900000000000006</v>
      </c>
      <c r="D64" s="17">
        <v>32.1</v>
      </c>
      <c r="H64" s="32">
        <v>38534</v>
      </c>
      <c r="I64" s="17">
        <v>3245.7</v>
      </c>
      <c r="J64" s="17">
        <v>0</v>
      </c>
      <c r="K64" s="17">
        <v>3245.7</v>
      </c>
      <c r="N64" s="2"/>
    </row>
    <row r="65" spans="1:14" ht="12.6" customHeight="1" x14ac:dyDescent="0.2">
      <c r="A65" s="32">
        <v>37712</v>
      </c>
      <c r="B65" s="17">
        <v>66.400000000000006</v>
      </c>
      <c r="C65" s="17">
        <v>74.7</v>
      </c>
      <c r="D65" s="17">
        <v>13</v>
      </c>
      <c r="H65" s="32">
        <v>38565</v>
      </c>
      <c r="I65" s="17">
        <v>2963.8</v>
      </c>
      <c r="J65" s="17">
        <v>0</v>
      </c>
      <c r="K65" s="17">
        <v>2963.8</v>
      </c>
      <c r="N65" s="2"/>
    </row>
    <row r="66" spans="1:14" ht="12.6" customHeight="1" x14ac:dyDescent="0.2">
      <c r="A66" s="32">
        <v>37742</v>
      </c>
      <c r="B66" s="17">
        <v>86.5</v>
      </c>
      <c r="C66" s="17">
        <v>63</v>
      </c>
      <c r="D66" s="17">
        <v>49.1</v>
      </c>
      <c r="H66" s="32">
        <v>38596</v>
      </c>
      <c r="I66" s="17">
        <v>6951.4</v>
      </c>
      <c r="J66" s="17">
        <v>-2</v>
      </c>
      <c r="K66" s="17">
        <v>6949.4</v>
      </c>
      <c r="N66" s="2"/>
    </row>
    <row r="67" spans="1:14" ht="12.6" customHeight="1" x14ac:dyDescent="0.2">
      <c r="A67" s="32">
        <v>37773</v>
      </c>
      <c r="B67" s="17">
        <v>63.1</v>
      </c>
      <c r="C67" s="17">
        <v>61.7</v>
      </c>
      <c r="D67" s="17">
        <v>14.5</v>
      </c>
      <c r="H67" s="32">
        <v>38626</v>
      </c>
      <c r="I67" s="17">
        <v>3416.8</v>
      </c>
      <c r="J67" s="17">
        <v>0</v>
      </c>
      <c r="K67" s="17">
        <v>3416.8</v>
      </c>
      <c r="N67" s="2"/>
    </row>
    <row r="68" spans="1:14" ht="12.6" customHeight="1" x14ac:dyDescent="0.2">
      <c r="A68" s="32">
        <v>37803</v>
      </c>
      <c r="B68" s="17">
        <v>73.7</v>
      </c>
      <c r="C68" s="17">
        <v>64.8</v>
      </c>
      <c r="D68" s="17">
        <v>-3.6</v>
      </c>
      <c r="H68" s="32">
        <v>38657</v>
      </c>
      <c r="I68" s="17">
        <v>4408.6000000000004</v>
      </c>
      <c r="J68" s="17">
        <v>0</v>
      </c>
      <c r="K68" s="17">
        <v>4408.6000000000004</v>
      </c>
      <c r="N68" s="2"/>
    </row>
    <row r="69" spans="1:14" ht="12.6" customHeight="1" x14ac:dyDescent="0.2">
      <c r="A69" s="32">
        <v>37834</v>
      </c>
      <c r="B69" s="17">
        <v>23.1</v>
      </c>
      <c r="C69" s="17">
        <v>59</v>
      </c>
      <c r="D69" s="17">
        <v>1.4</v>
      </c>
      <c r="H69" s="32">
        <v>38687</v>
      </c>
      <c r="I69" s="17">
        <v>3214.1</v>
      </c>
      <c r="J69" s="17">
        <v>-10176</v>
      </c>
      <c r="K69" s="17">
        <v>-6961.9</v>
      </c>
      <c r="N69" s="2"/>
    </row>
    <row r="70" spans="1:14" ht="12.6" customHeight="1" x14ac:dyDescent="0.2">
      <c r="A70" s="32">
        <v>37865</v>
      </c>
      <c r="B70" s="17">
        <v>77.599999999999994</v>
      </c>
      <c r="C70" s="17">
        <v>61.6</v>
      </c>
      <c r="D70" s="17">
        <v>37.4</v>
      </c>
      <c r="H70" s="32">
        <v>38718</v>
      </c>
      <c r="I70" s="17">
        <v>6558.5</v>
      </c>
      <c r="J70" s="17">
        <v>0</v>
      </c>
      <c r="K70" s="17">
        <v>6558.5</v>
      </c>
      <c r="N70" s="2"/>
    </row>
    <row r="71" spans="1:14" ht="12.6" customHeight="1" x14ac:dyDescent="0.2">
      <c r="A71" s="32">
        <v>37895</v>
      </c>
      <c r="B71" s="17">
        <v>59.3</v>
      </c>
      <c r="C71" s="17">
        <v>71.5</v>
      </c>
      <c r="D71" s="17">
        <v>11.6</v>
      </c>
      <c r="H71" s="32">
        <v>38749</v>
      </c>
      <c r="I71" s="17">
        <v>3731.4</v>
      </c>
      <c r="J71" s="17">
        <v>0</v>
      </c>
      <c r="K71" s="17">
        <v>3731.4</v>
      </c>
      <c r="N71" s="2"/>
    </row>
    <row r="72" spans="1:14" ht="12.6" customHeight="1" x14ac:dyDescent="0.2">
      <c r="A72" s="32">
        <v>37926</v>
      </c>
      <c r="B72" s="17">
        <v>41.3</v>
      </c>
      <c r="C72" s="17">
        <v>55.9</v>
      </c>
      <c r="D72" s="17">
        <v>6.1</v>
      </c>
      <c r="H72" s="32">
        <v>38777</v>
      </c>
      <c r="I72" s="17">
        <v>3809.9</v>
      </c>
      <c r="J72" s="17">
        <v>0</v>
      </c>
      <c r="K72" s="17">
        <v>3809.9</v>
      </c>
      <c r="N72" s="2"/>
    </row>
    <row r="73" spans="1:14" ht="12.6" customHeight="1" x14ac:dyDescent="0.2">
      <c r="A73" s="32">
        <v>37956</v>
      </c>
      <c r="B73" s="17">
        <v>11.6</v>
      </c>
      <c r="C73" s="17">
        <v>43.3</v>
      </c>
      <c r="D73" s="17">
        <v>-61.9</v>
      </c>
      <c r="H73" s="32">
        <v>38808</v>
      </c>
      <c r="I73" s="17">
        <v>4348.1000000000004</v>
      </c>
      <c r="J73" s="17">
        <v>0</v>
      </c>
      <c r="K73" s="17">
        <v>4348.1000000000004</v>
      </c>
      <c r="N73" s="2"/>
    </row>
    <row r="74" spans="1:14" ht="12.6" customHeight="1" x14ac:dyDescent="0.2">
      <c r="A74" s="32">
        <v>37987</v>
      </c>
      <c r="B74" s="17">
        <v>87.7</v>
      </c>
      <c r="C74" s="17">
        <v>86.2</v>
      </c>
      <c r="D74" s="17">
        <v>54.8</v>
      </c>
      <c r="H74" s="32">
        <v>38838</v>
      </c>
      <c r="I74" s="17">
        <v>5594.3</v>
      </c>
      <c r="J74" s="17">
        <v>0</v>
      </c>
      <c r="K74" s="17">
        <v>5594.3</v>
      </c>
      <c r="N74" s="2"/>
    </row>
    <row r="75" spans="1:14" ht="12.6" customHeight="1" x14ac:dyDescent="0.2">
      <c r="A75" s="32">
        <v>38018</v>
      </c>
      <c r="B75" s="17">
        <v>75.5</v>
      </c>
      <c r="C75" s="17">
        <v>65.400000000000006</v>
      </c>
      <c r="D75" s="17">
        <v>36.9</v>
      </c>
      <c r="H75" s="32">
        <v>38869</v>
      </c>
      <c r="I75" s="17">
        <v>6100.8</v>
      </c>
      <c r="J75" s="17">
        <v>0</v>
      </c>
      <c r="K75" s="17">
        <v>6100.8</v>
      </c>
      <c r="N75" s="2"/>
    </row>
    <row r="76" spans="1:14" ht="12.6" customHeight="1" x14ac:dyDescent="0.2">
      <c r="A76" s="32">
        <v>38047</v>
      </c>
      <c r="B76" s="17">
        <v>72.3</v>
      </c>
      <c r="C76" s="17">
        <v>70.900000000000006</v>
      </c>
      <c r="D76" s="17">
        <v>32.700000000000003</v>
      </c>
      <c r="H76" s="32">
        <v>38899</v>
      </c>
      <c r="I76" s="17">
        <v>4491.1000000000004</v>
      </c>
      <c r="J76" s="17">
        <v>-3326.4</v>
      </c>
      <c r="K76" s="17">
        <v>1164.7</v>
      </c>
      <c r="N76" s="2"/>
    </row>
    <row r="77" spans="1:14" ht="12.6" customHeight="1" x14ac:dyDescent="0.2">
      <c r="A77" s="32">
        <v>38078</v>
      </c>
      <c r="B77" s="17">
        <v>63.5</v>
      </c>
      <c r="C77" s="17">
        <v>71.599999999999994</v>
      </c>
      <c r="D77" s="17">
        <v>17.100000000000001</v>
      </c>
      <c r="H77" s="32">
        <v>38930</v>
      </c>
      <c r="I77" s="17">
        <v>3406.6</v>
      </c>
      <c r="J77" s="17">
        <v>0</v>
      </c>
      <c r="K77" s="17">
        <v>3406.6</v>
      </c>
      <c r="N77" s="2"/>
    </row>
    <row r="78" spans="1:14" ht="12.6" customHeight="1" x14ac:dyDescent="0.2">
      <c r="A78" s="32">
        <v>38108</v>
      </c>
      <c r="B78" s="17">
        <v>71.2</v>
      </c>
      <c r="C78" s="17">
        <v>60.7</v>
      </c>
      <c r="D78" s="17">
        <v>49.2</v>
      </c>
      <c r="H78" s="32">
        <v>38961</v>
      </c>
      <c r="I78" s="17">
        <v>6720.3</v>
      </c>
      <c r="J78" s="17">
        <v>-3516</v>
      </c>
      <c r="K78" s="17">
        <v>3204.3</v>
      </c>
      <c r="N78" s="2"/>
    </row>
    <row r="79" spans="1:14" ht="12.6" customHeight="1" x14ac:dyDescent="0.2">
      <c r="A79" s="32">
        <v>38139</v>
      </c>
      <c r="B79" s="17">
        <v>61.5</v>
      </c>
      <c r="C79" s="17">
        <v>58.8</v>
      </c>
      <c r="D79" s="17">
        <v>25.6</v>
      </c>
      <c r="H79" s="32">
        <v>38991</v>
      </c>
      <c r="I79" s="17">
        <v>4231.2</v>
      </c>
      <c r="J79" s="17">
        <v>0</v>
      </c>
      <c r="K79" s="17">
        <v>4231.2</v>
      </c>
      <c r="N79" s="2"/>
    </row>
    <row r="80" spans="1:14" ht="12.6" customHeight="1" x14ac:dyDescent="0.2">
      <c r="A80" s="32">
        <v>38169</v>
      </c>
      <c r="B80" s="17">
        <v>64.7</v>
      </c>
      <c r="C80" s="17">
        <v>64</v>
      </c>
      <c r="D80" s="17">
        <v>0.2</v>
      </c>
      <c r="H80" s="32">
        <v>39022</v>
      </c>
      <c r="I80" s="17">
        <v>8286.1</v>
      </c>
      <c r="J80" s="17">
        <v>-1</v>
      </c>
      <c r="K80" s="17">
        <v>8285.1</v>
      </c>
      <c r="N80" s="2"/>
    </row>
    <row r="81" spans="1:14" ht="12.6" customHeight="1" x14ac:dyDescent="0.2">
      <c r="A81" s="32">
        <v>38200</v>
      </c>
      <c r="B81" s="17">
        <v>28.5</v>
      </c>
      <c r="C81" s="17">
        <v>56</v>
      </c>
      <c r="D81" s="17">
        <v>9.9</v>
      </c>
      <c r="H81" s="32">
        <v>39052</v>
      </c>
      <c r="I81" s="17">
        <v>3171.2</v>
      </c>
      <c r="J81" s="17">
        <v>-11532</v>
      </c>
      <c r="K81" s="17">
        <v>-8360.7999999999993</v>
      </c>
      <c r="N81" s="2"/>
    </row>
    <row r="82" spans="1:14" ht="12.6" customHeight="1" x14ac:dyDescent="0.2">
      <c r="A82" s="32">
        <v>38231</v>
      </c>
      <c r="B82" s="17">
        <v>56.4</v>
      </c>
      <c r="C82" s="17">
        <v>63.9</v>
      </c>
      <c r="D82" s="17">
        <v>20.3</v>
      </c>
      <c r="H82" s="32">
        <v>39083</v>
      </c>
      <c r="I82" s="17">
        <v>4121.5</v>
      </c>
      <c r="J82" s="17">
        <v>0</v>
      </c>
      <c r="K82" s="17">
        <v>4121.5</v>
      </c>
      <c r="N82" s="2"/>
    </row>
    <row r="83" spans="1:14" ht="12.6" customHeight="1" x14ac:dyDescent="0.2">
      <c r="A83" s="32">
        <v>38261</v>
      </c>
      <c r="B83" s="17">
        <v>51.5</v>
      </c>
      <c r="C83" s="17">
        <v>60.6</v>
      </c>
      <c r="D83" s="17">
        <v>-18.899999999999999</v>
      </c>
      <c r="H83" s="32">
        <v>39114</v>
      </c>
      <c r="I83" s="17">
        <v>5853.6</v>
      </c>
      <c r="J83" s="17">
        <v>0</v>
      </c>
      <c r="K83" s="17">
        <v>5853.6</v>
      </c>
      <c r="N83" s="2"/>
    </row>
    <row r="84" spans="1:14" ht="12.6" customHeight="1" x14ac:dyDescent="0.2">
      <c r="A84" s="32">
        <v>38292</v>
      </c>
      <c r="B84" s="17">
        <v>42.9</v>
      </c>
      <c r="C84" s="17">
        <v>50.2</v>
      </c>
      <c r="D84" s="17">
        <v>12.8</v>
      </c>
      <c r="H84" s="32">
        <v>39142</v>
      </c>
      <c r="I84" s="17">
        <v>5944.3</v>
      </c>
      <c r="J84" s="17">
        <v>-11475</v>
      </c>
      <c r="K84" s="17">
        <v>-5530.7</v>
      </c>
      <c r="N84" s="2"/>
    </row>
    <row r="85" spans="1:14" ht="12.6" customHeight="1" x14ac:dyDescent="0.2">
      <c r="A85" s="32">
        <v>38322</v>
      </c>
      <c r="B85" s="17">
        <v>23</v>
      </c>
      <c r="C85" s="17">
        <v>39.5</v>
      </c>
      <c r="D85" s="17">
        <v>-56.8</v>
      </c>
      <c r="H85" s="32">
        <v>39173</v>
      </c>
      <c r="I85" s="17">
        <v>4009.9</v>
      </c>
      <c r="J85" s="17">
        <v>0</v>
      </c>
      <c r="K85" s="17">
        <v>4009.9</v>
      </c>
      <c r="N85" s="2"/>
    </row>
    <row r="86" spans="1:14" ht="12.6" customHeight="1" x14ac:dyDescent="0.2">
      <c r="A86" s="32">
        <v>38353</v>
      </c>
      <c r="B86" s="17">
        <v>93.2</v>
      </c>
      <c r="C86" s="17">
        <v>71.8</v>
      </c>
      <c r="D86" s="17">
        <v>60.1</v>
      </c>
      <c r="H86" s="32">
        <v>39203</v>
      </c>
      <c r="I86" s="17">
        <v>5533.9</v>
      </c>
      <c r="J86" s="17">
        <v>0</v>
      </c>
      <c r="K86" s="17">
        <v>5533.9</v>
      </c>
      <c r="N86" s="2"/>
    </row>
    <row r="87" spans="1:14" ht="12.6" customHeight="1" x14ac:dyDescent="0.2">
      <c r="A87" s="32">
        <v>38384</v>
      </c>
      <c r="B87" s="17">
        <v>66.900000000000006</v>
      </c>
      <c r="C87" s="17">
        <v>55</v>
      </c>
      <c r="D87" s="17">
        <v>42.4</v>
      </c>
      <c r="H87" s="32">
        <v>39234</v>
      </c>
      <c r="I87" s="17">
        <v>5620.9</v>
      </c>
      <c r="J87" s="17">
        <v>0</v>
      </c>
      <c r="K87" s="17">
        <v>5620.9</v>
      </c>
      <c r="N87" s="2"/>
    </row>
    <row r="88" spans="1:14" ht="12.6" customHeight="1" x14ac:dyDescent="0.2">
      <c r="A88" s="32">
        <v>38412</v>
      </c>
      <c r="B88" s="17">
        <v>58.2</v>
      </c>
      <c r="C88" s="17">
        <v>59.4</v>
      </c>
      <c r="D88" s="17">
        <v>2</v>
      </c>
      <c r="H88" s="32">
        <v>39264</v>
      </c>
      <c r="I88" s="17">
        <v>4219.2</v>
      </c>
      <c r="J88" s="17">
        <v>-4269</v>
      </c>
      <c r="K88" s="17">
        <v>-49.8</v>
      </c>
      <c r="N88" s="2"/>
    </row>
    <row r="89" spans="1:14" ht="12.6" customHeight="1" x14ac:dyDescent="0.2">
      <c r="A89" s="32">
        <v>38443</v>
      </c>
      <c r="B89" s="17">
        <v>74.3</v>
      </c>
      <c r="C89" s="17">
        <v>64.3</v>
      </c>
      <c r="D89" s="17">
        <v>24.9</v>
      </c>
      <c r="H89" s="32">
        <v>39295</v>
      </c>
      <c r="I89" s="17">
        <v>2422.5</v>
      </c>
      <c r="J89" s="17">
        <v>0</v>
      </c>
      <c r="K89" s="17">
        <v>2422.5</v>
      </c>
      <c r="N89" s="2"/>
    </row>
    <row r="90" spans="1:14" ht="12.6" customHeight="1" x14ac:dyDescent="0.2">
      <c r="A90" s="32">
        <v>38473</v>
      </c>
      <c r="B90" s="17">
        <v>66.8</v>
      </c>
      <c r="C90" s="17">
        <v>55.4</v>
      </c>
      <c r="D90" s="17">
        <v>24.6</v>
      </c>
      <c r="H90" s="32">
        <v>39326</v>
      </c>
      <c r="I90" s="17">
        <v>5448.8</v>
      </c>
      <c r="J90" s="17">
        <v>0</v>
      </c>
      <c r="K90" s="17">
        <v>5448.8</v>
      </c>
      <c r="N90" s="2"/>
    </row>
    <row r="91" spans="1:14" ht="12.6" customHeight="1" x14ac:dyDescent="0.2">
      <c r="A91" s="32">
        <v>38504</v>
      </c>
      <c r="B91" s="17">
        <v>76.900000000000006</v>
      </c>
      <c r="C91" s="17">
        <v>56.2</v>
      </c>
      <c r="D91" s="17">
        <v>45</v>
      </c>
      <c r="H91" s="32">
        <v>39356</v>
      </c>
      <c r="I91" s="17">
        <v>4469.3999999999996</v>
      </c>
      <c r="J91" s="17">
        <v>0</v>
      </c>
      <c r="K91" s="17">
        <v>4469.3999999999996</v>
      </c>
      <c r="N91" s="2"/>
    </row>
    <row r="92" spans="1:14" ht="12.6" customHeight="1" x14ac:dyDescent="0.2">
      <c r="A92" s="32">
        <v>38534</v>
      </c>
      <c r="B92" s="17">
        <v>63.6</v>
      </c>
      <c r="C92" s="17">
        <v>55.2</v>
      </c>
      <c r="D92" s="17">
        <v>-14.1</v>
      </c>
      <c r="H92" s="32">
        <v>39387</v>
      </c>
      <c r="I92" s="17">
        <v>7507.4</v>
      </c>
      <c r="J92" s="17">
        <v>0</v>
      </c>
      <c r="K92" s="17">
        <v>7507.4</v>
      </c>
      <c r="N92" s="2"/>
    </row>
    <row r="93" spans="1:14" ht="12.6" customHeight="1" x14ac:dyDescent="0.2">
      <c r="A93" s="32">
        <v>38565</v>
      </c>
      <c r="B93" s="17">
        <v>21.3</v>
      </c>
      <c r="C93" s="17">
        <v>55.3</v>
      </c>
      <c r="D93" s="17">
        <v>-11.5</v>
      </c>
      <c r="H93" s="32">
        <v>39417</v>
      </c>
      <c r="I93" s="17">
        <v>3588.9</v>
      </c>
      <c r="J93" s="17">
        <v>-10860</v>
      </c>
      <c r="K93" s="17">
        <v>-7271.1</v>
      </c>
      <c r="N93" s="2"/>
    </row>
    <row r="94" spans="1:14" ht="12.6" customHeight="1" x14ac:dyDescent="0.2">
      <c r="A94" s="32">
        <v>38596</v>
      </c>
      <c r="B94" s="17">
        <v>63.5</v>
      </c>
      <c r="C94" s="17">
        <v>62.8</v>
      </c>
      <c r="D94" s="17">
        <v>22.8</v>
      </c>
      <c r="H94" s="32">
        <v>39448</v>
      </c>
      <c r="I94" s="17">
        <v>4309.8</v>
      </c>
      <c r="J94" s="17">
        <v>0</v>
      </c>
      <c r="K94" s="17">
        <v>4309.8</v>
      </c>
      <c r="N94" s="2"/>
    </row>
    <row r="95" spans="1:14" ht="12.6" customHeight="1" x14ac:dyDescent="0.2">
      <c r="A95" s="32">
        <v>38626</v>
      </c>
      <c r="B95" s="17">
        <v>47.8</v>
      </c>
      <c r="C95" s="17">
        <v>59.1</v>
      </c>
      <c r="D95" s="17">
        <v>-16.899999999999999</v>
      </c>
      <c r="H95" s="32">
        <v>39479</v>
      </c>
      <c r="I95" s="17">
        <v>5540</v>
      </c>
      <c r="J95" s="17">
        <v>0</v>
      </c>
      <c r="K95" s="17">
        <v>5540</v>
      </c>
      <c r="N95" s="2"/>
    </row>
    <row r="96" spans="1:14" ht="12.6" customHeight="1" x14ac:dyDescent="0.2">
      <c r="A96" s="32">
        <v>38657</v>
      </c>
      <c r="B96" s="17">
        <v>38.700000000000003</v>
      </c>
      <c r="C96" s="17">
        <v>52.3</v>
      </c>
      <c r="D96" s="17">
        <v>30.1</v>
      </c>
      <c r="H96" s="32">
        <v>39508</v>
      </c>
      <c r="I96" s="17">
        <v>5692</v>
      </c>
      <c r="J96" s="17">
        <v>-14063</v>
      </c>
      <c r="K96" s="17">
        <v>-8371</v>
      </c>
      <c r="N96" s="2"/>
    </row>
    <row r="97" spans="1:14" ht="12.6" customHeight="1" x14ac:dyDescent="0.2">
      <c r="A97" s="32">
        <v>38687</v>
      </c>
      <c r="B97" s="17">
        <v>19.5</v>
      </c>
      <c r="C97" s="17">
        <v>45.1</v>
      </c>
      <c r="D97" s="17">
        <v>-49.2</v>
      </c>
      <c r="H97" s="32">
        <v>39539</v>
      </c>
      <c r="I97" s="17">
        <v>8022.6</v>
      </c>
      <c r="J97" s="17">
        <v>0</v>
      </c>
      <c r="K97" s="17">
        <v>8022.6</v>
      </c>
      <c r="N97" s="2"/>
    </row>
    <row r="98" spans="1:14" ht="12.6" customHeight="1" x14ac:dyDescent="0.2">
      <c r="A98" s="32">
        <v>38718</v>
      </c>
      <c r="B98" s="17">
        <v>83.9</v>
      </c>
      <c r="C98" s="17">
        <v>76.099999999999994</v>
      </c>
      <c r="D98" s="17">
        <v>43.6</v>
      </c>
      <c r="H98" s="32">
        <v>39569</v>
      </c>
      <c r="I98" s="17">
        <v>3547.6</v>
      </c>
      <c r="J98" s="17">
        <v>0</v>
      </c>
      <c r="K98" s="17">
        <v>3547.6</v>
      </c>
      <c r="N98" s="2"/>
    </row>
    <row r="99" spans="1:14" ht="12.6" customHeight="1" x14ac:dyDescent="0.2">
      <c r="A99" s="32">
        <v>38749</v>
      </c>
      <c r="B99" s="17">
        <v>57.8</v>
      </c>
      <c r="C99" s="17">
        <v>52.5</v>
      </c>
      <c r="D99" s="17">
        <v>2.2000000000000002</v>
      </c>
      <c r="H99" s="32">
        <v>39600</v>
      </c>
      <c r="I99" s="17">
        <v>7521.1</v>
      </c>
      <c r="J99" s="17">
        <v>0</v>
      </c>
      <c r="K99" s="17">
        <v>7521.1</v>
      </c>
      <c r="N99" s="2"/>
    </row>
    <row r="100" spans="1:14" ht="12.6" customHeight="1" x14ac:dyDescent="0.2">
      <c r="A100" s="32">
        <v>38777</v>
      </c>
      <c r="B100" s="17">
        <v>77.7</v>
      </c>
      <c r="C100" s="17">
        <v>58.3</v>
      </c>
      <c r="D100" s="17">
        <v>21.6</v>
      </c>
      <c r="H100" s="32">
        <v>39630</v>
      </c>
      <c r="I100" s="17">
        <v>10588.754920000001</v>
      </c>
      <c r="J100" s="17">
        <v>0</v>
      </c>
      <c r="K100" s="17">
        <v>10588.754920000001</v>
      </c>
      <c r="N100" s="2"/>
    </row>
    <row r="101" spans="1:14" ht="12.6" customHeight="1" x14ac:dyDescent="0.2">
      <c r="A101" s="32">
        <v>38808</v>
      </c>
      <c r="B101" s="17">
        <v>62.1</v>
      </c>
      <c r="C101" s="17">
        <v>59.1</v>
      </c>
      <c r="D101" s="17">
        <v>4.2</v>
      </c>
      <c r="H101" s="32">
        <v>39661</v>
      </c>
      <c r="I101" s="17">
        <v>3369.1967129999998</v>
      </c>
      <c r="J101" s="17">
        <v>0</v>
      </c>
      <c r="K101" s="17">
        <v>3369.1967129999998</v>
      </c>
      <c r="N101" s="2"/>
    </row>
    <row r="102" spans="1:14" ht="12.6" customHeight="1" x14ac:dyDescent="0.2">
      <c r="A102" s="32">
        <v>38838</v>
      </c>
      <c r="B102" s="17">
        <v>64.400000000000006</v>
      </c>
      <c r="C102" s="17">
        <v>53.4</v>
      </c>
      <c r="D102" s="17">
        <v>32.4</v>
      </c>
      <c r="H102" s="32">
        <v>39692</v>
      </c>
      <c r="I102" s="17">
        <v>8786.4</v>
      </c>
      <c r="J102" s="17">
        <v>-692</v>
      </c>
      <c r="K102" s="17">
        <v>8094.4</v>
      </c>
      <c r="N102" s="2"/>
    </row>
    <row r="103" spans="1:14" ht="12.6" customHeight="1" x14ac:dyDescent="0.2">
      <c r="A103" s="32">
        <v>38869</v>
      </c>
      <c r="B103" s="17">
        <v>49.8</v>
      </c>
      <c r="C103" s="17">
        <v>57.8</v>
      </c>
      <c r="D103" s="17">
        <v>15.2</v>
      </c>
      <c r="H103" s="32">
        <v>39722</v>
      </c>
      <c r="I103" s="17">
        <v>20983.9</v>
      </c>
      <c r="J103" s="17">
        <v>-379</v>
      </c>
      <c r="K103" s="17">
        <v>20604.900000000001</v>
      </c>
      <c r="N103" s="2"/>
    </row>
    <row r="104" spans="1:14" ht="12.6" customHeight="1" x14ac:dyDescent="0.2">
      <c r="A104" s="32">
        <v>38899</v>
      </c>
      <c r="B104" s="17">
        <v>66.099999999999994</v>
      </c>
      <c r="C104" s="17">
        <v>59.1</v>
      </c>
      <c r="D104" s="17">
        <v>-3.2</v>
      </c>
      <c r="H104" s="32">
        <v>39753</v>
      </c>
      <c r="I104" s="17">
        <v>18175.8</v>
      </c>
      <c r="J104" s="17">
        <v>0</v>
      </c>
      <c r="K104" s="17">
        <v>18175.8</v>
      </c>
      <c r="N104" s="2"/>
    </row>
    <row r="105" spans="1:14" ht="12.6" customHeight="1" x14ac:dyDescent="0.2">
      <c r="A105" s="32">
        <v>38930</v>
      </c>
      <c r="B105" s="17">
        <v>24.7</v>
      </c>
      <c r="C105" s="17">
        <v>52.3</v>
      </c>
      <c r="D105" s="17">
        <v>3.9</v>
      </c>
      <c r="H105" s="32">
        <v>39783</v>
      </c>
      <c r="I105" s="17">
        <v>9995.7999999999993</v>
      </c>
      <c r="J105" s="17">
        <v>0</v>
      </c>
      <c r="K105" s="17">
        <v>9995.7999999999993</v>
      </c>
      <c r="N105" s="2"/>
    </row>
    <row r="106" spans="1:14" ht="12.6" customHeight="1" x14ac:dyDescent="0.2">
      <c r="A106" s="32">
        <v>38961</v>
      </c>
      <c r="B106" s="17">
        <v>60.9</v>
      </c>
      <c r="C106" s="17">
        <v>54.6</v>
      </c>
      <c r="D106" s="17">
        <v>11.4</v>
      </c>
      <c r="H106" s="32">
        <v>39814</v>
      </c>
      <c r="I106" s="17">
        <v>16806</v>
      </c>
      <c r="J106" s="17">
        <v>0</v>
      </c>
      <c r="K106" s="17">
        <v>16806</v>
      </c>
      <c r="N106" s="2"/>
    </row>
    <row r="107" spans="1:14" ht="12.6" customHeight="1" x14ac:dyDescent="0.2">
      <c r="A107" s="32">
        <v>38991</v>
      </c>
      <c r="B107" s="17">
        <v>46.4</v>
      </c>
      <c r="C107" s="17">
        <v>51.9</v>
      </c>
      <c r="D107" s="17">
        <v>-4.3</v>
      </c>
      <c r="H107" s="32">
        <v>39845</v>
      </c>
      <c r="I107" s="17">
        <v>18655.3</v>
      </c>
      <c r="J107" s="17">
        <v>0</v>
      </c>
      <c r="K107" s="17">
        <v>18655.3</v>
      </c>
      <c r="N107" s="2"/>
    </row>
    <row r="108" spans="1:14" ht="12.6" customHeight="1" x14ac:dyDescent="0.2">
      <c r="A108" s="32">
        <v>39022</v>
      </c>
      <c r="B108" s="17">
        <v>34</v>
      </c>
      <c r="C108" s="17">
        <v>53.4</v>
      </c>
      <c r="D108" s="17">
        <v>26.2</v>
      </c>
      <c r="H108" s="32">
        <v>39873</v>
      </c>
      <c r="I108" s="17">
        <v>17591.900000000001</v>
      </c>
      <c r="J108" s="17">
        <v>-17229</v>
      </c>
      <c r="K108" s="17">
        <v>362.9</v>
      </c>
      <c r="N108" s="2"/>
    </row>
    <row r="109" spans="1:14" ht="12.6" customHeight="1" x14ac:dyDescent="0.2">
      <c r="A109" s="32">
        <v>39052</v>
      </c>
      <c r="B109" s="17">
        <v>15.6</v>
      </c>
      <c r="C109" s="17">
        <v>24</v>
      </c>
      <c r="D109" s="17">
        <v>-71.7</v>
      </c>
      <c r="H109" s="32">
        <v>39904</v>
      </c>
      <c r="I109" s="17">
        <v>18178</v>
      </c>
      <c r="J109" s="17">
        <v>0</v>
      </c>
      <c r="K109" s="17">
        <v>18178</v>
      </c>
      <c r="N109" s="2"/>
    </row>
    <row r="110" spans="1:14" ht="12.6" customHeight="1" x14ac:dyDescent="0.2">
      <c r="A110" s="32">
        <v>39083</v>
      </c>
      <c r="B110" s="17">
        <v>78.400000000000006</v>
      </c>
      <c r="C110" s="17">
        <v>71.099999999999994</v>
      </c>
      <c r="D110" s="17">
        <v>42</v>
      </c>
      <c r="H110" s="32">
        <v>39934</v>
      </c>
      <c r="I110" s="17">
        <v>15437.8</v>
      </c>
      <c r="J110" s="17">
        <v>-3798</v>
      </c>
      <c r="K110" s="17">
        <v>11639.8</v>
      </c>
      <c r="N110" s="2"/>
    </row>
    <row r="111" spans="1:14" ht="12.6" customHeight="1" x14ac:dyDescent="0.2">
      <c r="A111" s="32">
        <v>39114</v>
      </c>
      <c r="B111" s="17">
        <v>50.4</v>
      </c>
      <c r="C111" s="17">
        <v>64.3</v>
      </c>
      <c r="D111" s="17">
        <v>10.6</v>
      </c>
      <c r="H111" s="32">
        <v>39965</v>
      </c>
      <c r="I111" s="17">
        <v>24267.3</v>
      </c>
      <c r="J111" s="17">
        <v>0</v>
      </c>
      <c r="K111" s="17">
        <v>24267.3</v>
      </c>
      <c r="N111" s="2"/>
    </row>
    <row r="112" spans="1:14" ht="12.6" customHeight="1" x14ac:dyDescent="0.2">
      <c r="A112" s="32">
        <v>39142</v>
      </c>
      <c r="B112" s="17">
        <v>66.400000000000006</v>
      </c>
      <c r="C112" s="17">
        <v>74.099999999999994</v>
      </c>
      <c r="D112" s="17">
        <v>33.5</v>
      </c>
      <c r="H112" s="32">
        <v>39995</v>
      </c>
      <c r="I112" s="17">
        <v>28176.2</v>
      </c>
      <c r="J112" s="17">
        <v>0</v>
      </c>
      <c r="K112" s="17">
        <v>28176.2</v>
      </c>
      <c r="N112" s="2"/>
    </row>
    <row r="113" spans="1:14" ht="12.6" customHeight="1" x14ac:dyDescent="0.2">
      <c r="A113" s="32">
        <v>39173</v>
      </c>
      <c r="B113" s="17">
        <v>48.1</v>
      </c>
      <c r="C113" s="17">
        <v>62.9</v>
      </c>
      <c r="D113" s="17">
        <v>10.8</v>
      </c>
      <c r="H113" s="32">
        <v>40026</v>
      </c>
      <c r="I113" s="17">
        <v>8115.1</v>
      </c>
      <c r="J113" s="17">
        <v>0</v>
      </c>
      <c r="K113" s="17">
        <v>8115.1</v>
      </c>
      <c r="N113" s="2"/>
    </row>
    <row r="114" spans="1:14" ht="12.6" customHeight="1" x14ac:dyDescent="0.2">
      <c r="A114" s="32">
        <v>39203</v>
      </c>
      <c r="B114" s="17">
        <v>66.2</v>
      </c>
      <c r="C114" s="17">
        <v>68.099999999999994</v>
      </c>
      <c r="D114" s="17">
        <v>73.7</v>
      </c>
      <c r="H114" s="32">
        <v>40057</v>
      </c>
      <c r="I114" s="17">
        <v>27945.4</v>
      </c>
      <c r="J114" s="17">
        <v>-208</v>
      </c>
      <c r="K114" s="17">
        <v>27737.4</v>
      </c>
      <c r="N114" s="2"/>
    </row>
    <row r="115" spans="1:14" ht="12.6" customHeight="1" x14ac:dyDescent="0.2">
      <c r="A115" s="32">
        <v>39234</v>
      </c>
      <c r="B115" s="17">
        <v>63.8</v>
      </c>
      <c r="C115" s="17">
        <v>66</v>
      </c>
      <c r="D115" s="17">
        <v>26.8</v>
      </c>
      <c r="H115" s="32">
        <v>40087</v>
      </c>
      <c r="I115" s="17">
        <v>26007.1</v>
      </c>
      <c r="J115" s="17">
        <v>0</v>
      </c>
      <c r="K115" s="17">
        <v>26007.1</v>
      </c>
      <c r="N115" s="2"/>
    </row>
    <row r="116" spans="1:14" ht="12.6" customHeight="1" x14ac:dyDescent="0.2">
      <c r="A116" s="32">
        <v>39264</v>
      </c>
      <c r="B116" s="17">
        <v>54.7</v>
      </c>
      <c r="C116" s="17">
        <v>55.6</v>
      </c>
      <c r="D116" s="17">
        <v>-24.9</v>
      </c>
      <c r="H116" s="32">
        <v>40118</v>
      </c>
      <c r="I116" s="17">
        <v>17030.400000000001</v>
      </c>
      <c r="J116" s="17">
        <v>0</v>
      </c>
      <c r="K116" s="17">
        <v>17030.400000000001</v>
      </c>
      <c r="N116" s="2"/>
    </row>
    <row r="117" spans="1:14" ht="12.6" customHeight="1" x14ac:dyDescent="0.2">
      <c r="A117" s="32">
        <v>39295</v>
      </c>
      <c r="B117" s="17">
        <v>25</v>
      </c>
      <c r="C117" s="17">
        <v>67</v>
      </c>
      <c r="D117" s="17">
        <v>-7.3</v>
      </c>
      <c r="H117" s="32">
        <v>40148</v>
      </c>
      <c r="I117" s="17">
        <v>14162.4</v>
      </c>
      <c r="J117" s="17">
        <v>-12585</v>
      </c>
      <c r="K117" s="17">
        <v>1577.4</v>
      </c>
      <c r="N117" s="2"/>
    </row>
    <row r="118" spans="1:14" ht="12.6" customHeight="1" x14ac:dyDescent="0.2">
      <c r="A118" s="32">
        <v>39326</v>
      </c>
      <c r="B118" s="17">
        <v>57.9</v>
      </c>
      <c r="C118" s="17">
        <v>70.400000000000006</v>
      </c>
      <c r="D118" s="17">
        <v>21.7</v>
      </c>
      <c r="H118" s="32">
        <v>40179</v>
      </c>
      <c r="I118" s="17">
        <v>14302.2</v>
      </c>
      <c r="J118" s="17">
        <v>0</v>
      </c>
      <c r="K118" s="17">
        <v>14302.2</v>
      </c>
      <c r="N118" s="2"/>
    </row>
    <row r="119" spans="1:14" ht="12.6" customHeight="1" x14ac:dyDescent="0.2">
      <c r="A119" s="32">
        <v>39356</v>
      </c>
      <c r="B119" s="17">
        <v>55.5</v>
      </c>
      <c r="C119" s="17">
        <v>71</v>
      </c>
      <c r="D119" s="17">
        <v>-10.7</v>
      </c>
      <c r="H119" s="32">
        <v>40210</v>
      </c>
      <c r="I119" s="17">
        <v>18424.599999999999</v>
      </c>
      <c r="J119" s="17">
        <v>0</v>
      </c>
      <c r="K119" s="17">
        <v>18424.599999999999</v>
      </c>
      <c r="N119" s="2"/>
    </row>
    <row r="120" spans="1:14" ht="12.6" customHeight="1" x14ac:dyDescent="0.2">
      <c r="A120" s="32">
        <v>39387</v>
      </c>
      <c r="B120" s="17">
        <v>40.200000000000003</v>
      </c>
      <c r="C120" s="17">
        <v>63.2</v>
      </c>
      <c r="D120" s="17">
        <v>17.2</v>
      </c>
      <c r="H120" s="32">
        <v>40238</v>
      </c>
      <c r="I120" s="17">
        <v>15490</v>
      </c>
      <c r="J120" s="17">
        <v>0</v>
      </c>
      <c r="K120" s="17">
        <v>15490</v>
      </c>
      <c r="N120" s="2"/>
    </row>
    <row r="121" spans="1:14" ht="12.6" customHeight="1" x14ac:dyDescent="0.2">
      <c r="A121" s="32">
        <v>39417</v>
      </c>
      <c r="B121" s="17">
        <v>14</v>
      </c>
      <c r="C121" s="17">
        <v>26.4</v>
      </c>
      <c r="D121" s="17">
        <v>-75</v>
      </c>
      <c r="H121" s="32">
        <v>40269</v>
      </c>
      <c r="I121" s="17">
        <v>19298.8</v>
      </c>
      <c r="J121" s="17">
        <v>0</v>
      </c>
      <c r="K121" s="17">
        <v>19298.8</v>
      </c>
      <c r="N121" s="2"/>
    </row>
    <row r="122" spans="1:14" ht="12.6" customHeight="1" x14ac:dyDescent="0.2">
      <c r="A122" s="32">
        <v>39448</v>
      </c>
      <c r="B122" s="17">
        <v>80.8</v>
      </c>
      <c r="C122" s="17">
        <v>92.1</v>
      </c>
      <c r="D122" s="17">
        <v>24.2</v>
      </c>
      <c r="H122" s="32">
        <v>40299</v>
      </c>
      <c r="I122" s="17">
        <v>12406.6</v>
      </c>
      <c r="J122" s="17">
        <v>0</v>
      </c>
      <c r="K122" s="17">
        <v>12406.6</v>
      </c>
      <c r="N122" s="2"/>
    </row>
    <row r="123" spans="1:14" ht="12.6" customHeight="1" x14ac:dyDescent="0.2">
      <c r="A123" s="32">
        <v>39479</v>
      </c>
      <c r="B123" s="17">
        <v>64.900000000000006</v>
      </c>
      <c r="C123" s="17">
        <v>73</v>
      </c>
      <c r="D123" s="17">
        <v>43</v>
      </c>
      <c r="H123" s="32">
        <v>40330</v>
      </c>
      <c r="I123" s="17">
        <v>25602.7</v>
      </c>
      <c r="J123" s="17">
        <v>-15617</v>
      </c>
      <c r="K123" s="17">
        <v>9985.7000000000007</v>
      </c>
      <c r="N123" s="2"/>
    </row>
    <row r="124" spans="1:14" ht="12.6" customHeight="1" x14ac:dyDescent="0.2">
      <c r="A124" s="32">
        <v>39508</v>
      </c>
      <c r="B124" s="17">
        <v>54.1</v>
      </c>
      <c r="C124" s="17">
        <v>77.5</v>
      </c>
      <c r="D124" s="17">
        <v>23.3</v>
      </c>
      <c r="H124" s="32">
        <v>40360</v>
      </c>
      <c r="I124" s="17">
        <v>18145.2</v>
      </c>
      <c r="J124" s="17">
        <v>0</v>
      </c>
      <c r="K124" s="17">
        <v>18145.2</v>
      </c>
      <c r="N124" s="2"/>
    </row>
    <row r="125" spans="1:14" ht="12.6" customHeight="1" x14ac:dyDescent="0.2">
      <c r="A125" s="32">
        <v>39539</v>
      </c>
      <c r="B125" s="17">
        <v>77.5</v>
      </c>
      <c r="C125" s="17">
        <v>84</v>
      </c>
      <c r="D125" s="17">
        <v>21.7</v>
      </c>
      <c r="H125" s="32">
        <v>40391</v>
      </c>
      <c r="I125" s="17">
        <v>10744.4</v>
      </c>
      <c r="J125" s="17">
        <v>0</v>
      </c>
      <c r="K125" s="17">
        <v>10744.4</v>
      </c>
      <c r="N125" s="2"/>
    </row>
    <row r="126" spans="1:14" ht="12.6" customHeight="1" x14ac:dyDescent="0.2">
      <c r="A126" s="32">
        <v>39569</v>
      </c>
      <c r="B126" s="17">
        <v>62.1</v>
      </c>
      <c r="C126" s="17">
        <v>66.599999999999994</v>
      </c>
      <c r="D126" s="17">
        <v>17.7</v>
      </c>
      <c r="H126" s="32">
        <v>40422</v>
      </c>
      <c r="I126" s="17">
        <v>13187.1</v>
      </c>
      <c r="J126" s="17">
        <v>0</v>
      </c>
      <c r="K126" s="17">
        <v>13187.1</v>
      </c>
      <c r="N126" s="2"/>
    </row>
    <row r="127" spans="1:14" ht="12.6" customHeight="1" x14ac:dyDescent="0.2">
      <c r="A127" s="32">
        <v>39600</v>
      </c>
      <c r="B127" s="17">
        <v>54.9</v>
      </c>
      <c r="C127" s="17">
        <v>73</v>
      </c>
      <c r="D127" s="17">
        <v>16.3</v>
      </c>
      <c r="H127" s="32">
        <v>40452</v>
      </c>
      <c r="I127" s="17">
        <v>16832.900000000001</v>
      </c>
      <c r="J127" s="17">
        <v>0</v>
      </c>
      <c r="K127" s="17">
        <v>16832.900000000001</v>
      </c>
      <c r="N127" s="2"/>
    </row>
    <row r="128" spans="1:14" ht="12.6" customHeight="1" x14ac:dyDescent="0.2">
      <c r="A128" s="32">
        <v>39630</v>
      </c>
      <c r="B128" s="17">
        <v>72.099999999999994</v>
      </c>
      <c r="C128" s="17">
        <v>89.6</v>
      </c>
      <c r="D128" s="17">
        <v>4.4000000000000004</v>
      </c>
      <c r="H128" s="32">
        <v>40483</v>
      </c>
      <c r="I128" s="17">
        <v>11757.3</v>
      </c>
      <c r="J128" s="17">
        <v>-4480</v>
      </c>
      <c r="K128" s="17">
        <v>7277.3</v>
      </c>
      <c r="N128" s="2"/>
    </row>
    <row r="129" spans="1:14" ht="12.6" customHeight="1" x14ac:dyDescent="0.2">
      <c r="A129" s="32">
        <v>39661</v>
      </c>
      <c r="B129" s="17">
        <v>27.5</v>
      </c>
      <c r="C129" s="17">
        <v>84.9</v>
      </c>
      <c r="D129" s="17">
        <v>36.299999999999997</v>
      </c>
      <c r="H129" s="32">
        <v>40513</v>
      </c>
      <c r="I129" s="17">
        <v>6782.2</v>
      </c>
      <c r="J129" s="17">
        <v>0</v>
      </c>
      <c r="K129" s="17">
        <v>6782.2</v>
      </c>
      <c r="N129" s="2"/>
    </row>
    <row r="130" spans="1:14" ht="12.6" customHeight="1" x14ac:dyDescent="0.2">
      <c r="A130" s="32">
        <v>39692</v>
      </c>
      <c r="B130" s="17">
        <v>60.1</v>
      </c>
      <c r="C130" s="17">
        <v>98.3</v>
      </c>
      <c r="D130" s="17">
        <v>-0.1</v>
      </c>
      <c r="H130" s="32">
        <v>40544</v>
      </c>
      <c r="I130" s="17">
        <v>11068.5</v>
      </c>
      <c r="J130" s="17">
        <v>0</v>
      </c>
      <c r="K130" s="17">
        <v>11068.5</v>
      </c>
      <c r="N130" s="2"/>
    </row>
    <row r="131" spans="1:14" ht="12.6" customHeight="1" x14ac:dyDescent="0.2">
      <c r="A131" s="32">
        <v>39722</v>
      </c>
      <c r="B131" s="17">
        <v>52.3</v>
      </c>
      <c r="C131" s="17">
        <v>182.5</v>
      </c>
      <c r="D131" s="17">
        <v>96.5</v>
      </c>
      <c r="H131" s="32">
        <v>40575</v>
      </c>
      <c r="I131" s="17">
        <v>9980.2999999999993</v>
      </c>
      <c r="J131" s="17">
        <v>0</v>
      </c>
      <c r="K131" s="17">
        <v>9980.2999999999993</v>
      </c>
      <c r="N131" s="2"/>
    </row>
    <row r="132" spans="1:14" ht="12.6" customHeight="1" x14ac:dyDescent="0.2">
      <c r="A132" s="32">
        <v>39753</v>
      </c>
      <c r="B132" s="17">
        <v>77.3</v>
      </c>
      <c r="C132" s="17">
        <v>143</v>
      </c>
      <c r="D132" s="17">
        <v>93.2</v>
      </c>
      <c r="H132" s="32">
        <v>40603</v>
      </c>
      <c r="I132" s="17">
        <v>10328.299999999999</v>
      </c>
      <c r="J132" s="17">
        <v>-18489</v>
      </c>
      <c r="K132" s="17">
        <v>-8160.7</v>
      </c>
      <c r="N132" s="2"/>
    </row>
    <row r="133" spans="1:14" ht="12.6" customHeight="1" x14ac:dyDescent="0.2">
      <c r="A133" s="32">
        <v>39783</v>
      </c>
      <c r="B133" s="17">
        <v>41.9</v>
      </c>
      <c r="C133" s="17">
        <v>118.4</v>
      </c>
      <c r="D133" s="17">
        <v>-7.1</v>
      </c>
      <c r="H133" s="32">
        <v>40634</v>
      </c>
      <c r="I133" s="17">
        <v>12848</v>
      </c>
      <c r="J133" s="17">
        <v>0</v>
      </c>
      <c r="K133" s="17">
        <v>12848</v>
      </c>
      <c r="N133" s="2"/>
    </row>
    <row r="134" spans="1:14" ht="12.6" customHeight="1" x14ac:dyDescent="0.2">
      <c r="A134" s="32">
        <v>39814</v>
      </c>
      <c r="B134" s="17">
        <v>88.5</v>
      </c>
      <c r="C134" s="17">
        <v>169.8</v>
      </c>
      <c r="D134" s="17">
        <v>69.900000000000006</v>
      </c>
      <c r="H134" s="32">
        <v>40664</v>
      </c>
      <c r="I134" s="17">
        <v>16123.7</v>
      </c>
      <c r="J134" s="17">
        <v>0</v>
      </c>
      <c r="K134" s="17">
        <v>16123.7</v>
      </c>
      <c r="N134" s="2"/>
    </row>
    <row r="135" spans="1:14" ht="12.6" customHeight="1" x14ac:dyDescent="0.2">
      <c r="A135" s="32">
        <v>39845</v>
      </c>
      <c r="B135" s="17">
        <v>84.8</v>
      </c>
      <c r="C135" s="17">
        <v>131.69999999999999</v>
      </c>
      <c r="D135" s="17">
        <v>72.099999999999994</v>
      </c>
      <c r="H135" s="32">
        <v>40695</v>
      </c>
      <c r="I135" s="17">
        <v>17427.7</v>
      </c>
      <c r="J135" s="17">
        <v>0</v>
      </c>
      <c r="K135" s="17">
        <v>17427.7</v>
      </c>
      <c r="N135" s="2"/>
    </row>
    <row r="136" spans="1:14" ht="12.6" customHeight="1" x14ac:dyDescent="0.2">
      <c r="A136" s="32">
        <v>39873</v>
      </c>
      <c r="B136" s="17">
        <v>111</v>
      </c>
      <c r="C136" s="17">
        <v>137.1</v>
      </c>
      <c r="D136" s="17">
        <v>94.5</v>
      </c>
      <c r="H136" s="32">
        <v>40725</v>
      </c>
      <c r="I136" s="17">
        <v>16589.2</v>
      </c>
      <c r="J136" s="17">
        <v>-5190</v>
      </c>
      <c r="K136" s="17">
        <v>11399.2</v>
      </c>
      <c r="N136" s="2"/>
    </row>
    <row r="137" spans="1:14" ht="12.6" customHeight="1" x14ac:dyDescent="0.2">
      <c r="A137" s="32">
        <v>39904</v>
      </c>
      <c r="B137" s="17">
        <v>82.9</v>
      </c>
      <c r="C137" s="17">
        <v>165.2</v>
      </c>
      <c r="D137" s="17">
        <v>30.1</v>
      </c>
      <c r="H137" s="32">
        <v>40756</v>
      </c>
      <c r="I137" s="17">
        <v>9473</v>
      </c>
      <c r="J137" s="17">
        <v>-7911</v>
      </c>
      <c r="K137" s="17">
        <v>1562</v>
      </c>
      <c r="N137" s="2"/>
    </row>
    <row r="138" spans="1:14" ht="12.6" customHeight="1" x14ac:dyDescent="0.2">
      <c r="A138" s="32">
        <v>39934</v>
      </c>
      <c r="B138" s="17">
        <v>96.4</v>
      </c>
      <c r="C138" s="17">
        <v>130.5</v>
      </c>
      <c r="D138" s="17">
        <v>69.900000000000006</v>
      </c>
      <c r="H138" s="32">
        <v>40787</v>
      </c>
      <c r="I138" s="17">
        <v>15038</v>
      </c>
      <c r="J138" s="17">
        <v>0</v>
      </c>
      <c r="K138" s="17">
        <v>15038</v>
      </c>
      <c r="N138" s="2"/>
    </row>
    <row r="139" spans="1:14" ht="12.6" customHeight="1" x14ac:dyDescent="0.2">
      <c r="A139" s="32">
        <v>39965</v>
      </c>
      <c r="B139" s="17">
        <v>116.3</v>
      </c>
      <c r="C139" s="17">
        <v>107.5</v>
      </c>
      <c r="D139" s="17">
        <v>58.2</v>
      </c>
      <c r="H139" s="32">
        <v>40817</v>
      </c>
      <c r="I139" s="17">
        <v>17029.3</v>
      </c>
      <c r="J139" s="17">
        <v>0</v>
      </c>
      <c r="K139" s="17">
        <v>17029.3</v>
      </c>
      <c r="N139" s="2"/>
    </row>
    <row r="140" spans="1:14" ht="12.6" customHeight="1" x14ac:dyDescent="0.2">
      <c r="A140" s="32">
        <v>39995</v>
      </c>
      <c r="B140" s="17">
        <v>79.2</v>
      </c>
      <c r="C140" s="17">
        <v>162.80000000000001</v>
      </c>
      <c r="D140" s="17">
        <v>-0.5</v>
      </c>
      <c r="H140" s="32">
        <v>40848</v>
      </c>
      <c r="I140" s="17">
        <v>11915.1</v>
      </c>
      <c r="J140" s="17">
        <v>-21.2</v>
      </c>
      <c r="K140" s="17">
        <v>11893.9</v>
      </c>
      <c r="N140" s="2"/>
    </row>
    <row r="141" spans="1:14" ht="12.6" customHeight="1" x14ac:dyDescent="0.2">
      <c r="A141" s="32">
        <v>40026</v>
      </c>
      <c r="B141" s="17">
        <v>38.1</v>
      </c>
      <c r="C141" s="17">
        <v>116.7</v>
      </c>
      <c r="D141" s="17">
        <v>38.299999999999997</v>
      </c>
      <c r="H141" s="32">
        <v>40878</v>
      </c>
      <c r="I141" s="17">
        <v>16137.4</v>
      </c>
      <c r="J141" s="17">
        <v>-14970</v>
      </c>
      <c r="K141" s="17">
        <v>1167.4000000000001</v>
      </c>
      <c r="N141" s="2"/>
    </row>
    <row r="142" spans="1:14" ht="12.6" customHeight="1" x14ac:dyDescent="0.2">
      <c r="A142" s="32">
        <v>40057</v>
      </c>
      <c r="B142" s="17">
        <v>94.1</v>
      </c>
      <c r="C142" s="17">
        <v>129.9</v>
      </c>
      <c r="D142" s="17">
        <v>69.5</v>
      </c>
      <c r="H142" s="32">
        <v>40909</v>
      </c>
      <c r="I142" s="17">
        <v>19179.7</v>
      </c>
      <c r="J142" s="17">
        <v>-256</v>
      </c>
      <c r="K142" s="17">
        <v>18923.7</v>
      </c>
      <c r="N142" s="2"/>
    </row>
    <row r="143" spans="1:14" ht="12.6" customHeight="1" x14ac:dyDescent="0.2">
      <c r="A143" s="32">
        <v>40087</v>
      </c>
      <c r="B143" s="17">
        <v>93.5</v>
      </c>
      <c r="C143" s="17">
        <v>131.5</v>
      </c>
      <c r="D143" s="17">
        <v>44.5</v>
      </c>
      <c r="H143" s="32">
        <v>40940</v>
      </c>
      <c r="I143" s="17">
        <v>15449.5</v>
      </c>
      <c r="J143" s="17">
        <v>0</v>
      </c>
      <c r="K143" s="17">
        <v>15449.5</v>
      </c>
      <c r="N143" s="2"/>
    </row>
    <row r="144" spans="1:14" ht="12.6" customHeight="1" x14ac:dyDescent="0.2">
      <c r="A144" s="32">
        <v>40118</v>
      </c>
      <c r="B144" s="17">
        <v>75.2</v>
      </c>
      <c r="C144" s="17">
        <v>120.4</v>
      </c>
      <c r="D144" s="17">
        <v>41.1</v>
      </c>
      <c r="H144" s="32">
        <v>40969</v>
      </c>
      <c r="I144" s="17">
        <v>12176.4</v>
      </c>
      <c r="J144" s="17">
        <v>-20609</v>
      </c>
      <c r="K144" s="17">
        <v>-8432.6</v>
      </c>
      <c r="N144" s="2"/>
    </row>
    <row r="145" spans="1:14" ht="12.6" customHeight="1" x14ac:dyDescent="0.2">
      <c r="A145" s="32">
        <v>40148</v>
      </c>
      <c r="B145" s="17">
        <v>24.5</v>
      </c>
      <c r="C145" s="17">
        <v>92</v>
      </c>
      <c r="D145" s="17">
        <v>-49.5</v>
      </c>
      <c r="H145" s="32">
        <v>41000</v>
      </c>
      <c r="I145" s="17">
        <v>17554.5</v>
      </c>
      <c r="J145" s="17">
        <v>0</v>
      </c>
      <c r="K145" s="17">
        <v>17554.5</v>
      </c>
      <c r="N145" s="2"/>
    </row>
    <row r="146" spans="1:14" ht="12.6" customHeight="1" x14ac:dyDescent="0.2">
      <c r="A146" s="32">
        <v>40179</v>
      </c>
      <c r="B146" s="17">
        <v>114.7</v>
      </c>
      <c r="C146" s="17">
        <v>143.5</v>
      </c>
      <c r="D146" s="17">
        <v>38.1</v>
      </c>
      <c r="H146" s="32">
        <v>41030</v>
      </c>
      <c r="I146" s="17">
        <v>19292.18</v>
      </c>
      <c r="J146" s="17">
        <v>0</v>
      </c>
      <c r="K146" s="17">
        <v>19292.18</v>
      </c>
      <c r="N146" s="2"/>
    </row>
    <row r="147" spans="1:14" ht="12.6" customHeight="1" x14ac:dyDescent="0.2">
      <c r="A147" s="32">
        <v>40210</v>
      </c>
      <c r="B147" s="17">
        <v>99.9</v>
      </c>
      <c r="C147" s="17">
        <v>107.8</v>
      </c>
      <c r="D147" s="17">
        <v>62.2</v>
      </c>
      <c r="H147" s="32">
        <v>41061</v>
      </c>
      <c r="I147" s="17">
        <v>11661.09</v>
      </c>
      <c r="J147" s="17">
        <v>-22616</v>
      </c>
      <c r="K147" s="17">
        <v>-10954.91</v>
      </c>
      <c r="N147" s="2"/>
    </row>
    <row r="148" spans="1:14" ht="12.6" customHeight="1" x14ac:dyDescent="0.2">
      <c r="A148" s="32">
        <v>40238</v>
      </c>
      <c r="B148" s="17">
        <v>103.6</v>
      </c>
      <c r="C148" s="17">
        <v>105.2</v>
      </c>
      <c r="D148" s="17">
        <v>42.8</v>
      </c>
      <c r="H148" s="32">
        <v>41091</v>
      </c>
      <c r="I148" s="17">
        <v>18225.599999999999</v>
      </c>
      <c r="J148" s="17">
        <v>0</v>
      </c>
      <c r="K148" s="17">
        <v>18225.599999999999</v>
      </c>
      <c r="N148" s="2"/>
    </row>
    <row r="149" spans="1:14" ht="12.6" customHeight="1" x14ac:dyDescent="0.2">
      <c r="A149" s="32">
        <v>40269</v>
      </c>
      <c r="B149" s="17">
        <v>97.7</v>
      </c>
      <c r="C149" s="17">
        <v>119.6</v>
      </c>
      <c r="D149" s="17">
        <v>29.6</v>
      </c>
      <c r="H149" s="32">
        <v>41122</v>
      </c>
      <c r="I149" s="17">
        <v>10105.299999999999</v>
      </c>
      <c r="J149" s="17">
        <v>-191</v>
      </c>
      <c r="K149" s="17">
        <v>9914.2999999999993</v>
      </c>
      <c r="N149" s="2"/>
    </row>
    <row r="150" spans="1:14" ht="12.6" customHeight="1" x14ac:dyDescent="0.2">
      <c r="A150" s="32">
        <v>40299</v>
      </c>
      <c r="B150" s="17">
        <v>85.4</v>
      </c>
      <c r="C150" s="17">
        <v>100.5</v>
      </c>
      <c r="D150" s="17">
        <v>49.3</v>
      </c>
      <c r="H150" s="32">
        <v>41153</v>
      </c>
      <c r="I150" s="17">
        <v>16486</v>
      </c>
      <c r="J150" s="17">
        <v>0</v>
      </c>
      <c r="K150" s="17">
        <v>16486</v>
      </c>
      <c r="N150" s="2"/>
    </row>
    <row r="151" spans="1:14" ht="12.6" customHeight="1" x14ac:dyDescent="0.2">
      <c r="A151" s="32">
        <v>40330</v>
      </c>
      <c r="B151" s="17">
        <v>80.5</v>
      </c>
      <c r="C151" s="17">
        <v>100.1</v>
      </c>
      <c r="D151" s="17">
        <v>19.8</v>
      </c>
      <c r="H151" s="32">
        <v>41183</v>
      </c>
      <c r="I151" s="17">
        <v>18587.400000000001</v>
      </c>
      <c r="J151" s="17">
        <v>0</v>
      </c>
      <c r="K151" s="17">
        <v>18587.400000000001</v>
      </c>
      <c r="N151" s="2"/>
    </row>
    <row r="152" spans="1:14" ht="12.6" customHeight="1" x14ac:dyDescent="0.2">
      <c r="A152" s="32">
        <v>40360</v>
      </c>
      <c r="B152" s="17">
        <v>95.7</v>
      </c>
      <c r="C152" s="17">
        <v>119.2</v>
      </c>
      <c r="D152" s="17">
        <v>12.9</v>
      </c>
      <c r="H152" s="32">
        <v>41214</v>
      </c>
      <c r="I152" s="17">
        <v>14830.1</v>
      </c>
      <c r="J152" s="17">
        <v>0</v>
      </c>
      <c r="K152" s="17">
        <v>14830.1</v>
      </c>
      <c r="N152" s="2"/>
    </row>
    <row r="153" spans="1:14" ht="12.6" customHeight="1" x14ac:dyDescent="0.2">
      <c r="A153" s="32">
        <v>40391</v>
      </c>
      <c r="B153" s="17">
        <v>46.8</v>
      </c>
      <c r="C153" s="17">
        <v>107.3</v>
      </c>
      <c r="D153" s="17">
        <v>33.6</v>
      </c>
      <c r="H153" s="32">
        <v>41244</v>
      </c>
      <c r="I153" s="17">
        <v>4743.6000000000004</v>
      </c>
      <c r="J153" s="17">
        <v>0</v>
      </c>
      <c r="K153" s="17">
        <v>4743.6000000000004</v>
      </c>
      <c r="N153" s="2"/>
    </row>
    <row r="154" spans="1:14" ht="12.6" customHeight="1" x14ac:dyDescent="0.2">
      <c r="A154" s="32">
        <v>40422</v>
      </c>
      <c r="B154" s="17">
        <v>91.4</v>
      </c>
      <c r="C154" s="17">
        <v>128.1</v>
      </c>
      <c r="D154" s="17">
        <v>20.8</v>
      </c>
      <c r="H154" s="32">
        <v>41275</v>
      </c>
      <c r="I154" s="17">
        <v>13096.4</v>
      </c>
      <c r="J154" s="17">
        <v>0</v>
      </c>
      <c r="K154" s="17">
        <v>13096.4</v>
      </c>
      <c r="N154" s="2"/>
    </row>
    <row r="155" spans="1:14" ht="12.6" customHeight="1" x14ac:dyDescent="0.2">
      <c r="A155" s="32">
        <v>40452</v>
      </c>
      <c r="B155" s="17">
        <v>82.2</v>
      </c>
      <c r="C155" s="17">
        <v>131</v>
      </c>
      <c r="D155" s="17">
        <v>45.5</v>
      </c>
      <c r="H155" s="32">
        <v>41306</v>
      </c>
      <c r="I155" s="17">
        <v>12040.1</v>
      </c>
      <c r="J155" s="17">
        <v>0</v>
      </c>
      <c r="K155" s="17">
        <v>12040.1</v>
      </c>
      <c r="N155" s="2"/>
    </row>
    <row r="156" spans="1:14" ht="12.6" customHeight="1" x14ac:dyDescent="0.2">
      <c r="A156" s="32">
        <v>40483</v>
      </c>
      <c r="B156" s="17">
        <v>140.4</v>
      </c>
      <c r="C156" s="17">
        <v>125.8</v>
      </c>
      <c r="D156" s="17">
        <v>138.5</v>
      </c>
      <c r="H156" s="32">
        <v>41334</v>
      </c>
      <c r="I156" s="17">
        <v>8422.2000000000007</v>
      </c>
      <c r="J156" s="17">
        <v>-29845</v>
      </c>
      <c r="K156" s="17">
        <v>-21422.799999999999</v>
      </c>
      <c r="N156" s="2"/>
    </row>
    <row r="157" spans="1:14" ht="12.6" customHeight="1" x14ac:dyDescent="0.2">
      <c r="A157" s="32">
        <v>40513</v>
      </c>
      <c r="B157" s="17">
        <v>44.2</v>
      </c>
      <c r="C157" s="17">
        <v>94.3</v>
      </c>
      <c r="D157" s="17">
        <v>-115.3</v>
      </c>
      <c r="H157" s="32">
        <v>41365</v>
      </c>
      <c r="I157" s="17">
        <v>10303.34</v>
      </c>
      <c r="J157" s="17">
        <v>0</v>
      </c>
      <c r="K157" s="17">
        <v>10303.34</v>
      </c>
      <c r="N157" s="2"/>
    </row>
    <row r="158" spans="1:14" ht="12.6" customHeight="1" x14ac:dyDescent="0.2">
      <c r="A158" s="32">
        <v>40544</v>
      </c>
      <c r="B158" s="17">
        <v>117.4</v>
      </c>
      <c r="C158" s="17">
        <v>132.30000000000001</v>
      </c>
      <c r="D158" s="17">
        <v>48.6</v>
      </c>
      <c r="H158" s="32">
        <v>41395</v>
      </c>
      <c r="I158" s="17">
        <v>11281.02</v>
      </c>
      <c r="J158" s="17">
        <v>0</v>
      </c>
      <c r="K158" s="17">
        <v>11281.02</v>
      </c>
      <c r="N158" s="2"/>
    </row>
    <row r="159" spans="1:14" ht="12.6" customHeight="1" x14ac:dyDescent="0.2">
      <c r="A159" s="32">
        <v>40575</v>
      </c>
      <c r="B159" s="17">
        <v>88.3</v>
      </c>
      <c r="C159" s="17">
        <v>105.9</v>
      </c>
      <c r="D159" s="17">
        <v>43.6</v>
      </c>
      <c r="H159" s="32">
        <v>41426</v>
      </c>
      <c r="I159" s="17">
        <v>17779.82</v>
      </c>
      <c r="J159" s="17">
        <v>0</v>
      </c>
      <c r="K159" s="17">
        <v>17779.82</v>
      </c>
      <c r="N159" s="2"/>
    </row>
    <row r="160" spans="1:14" ht="12.6" customHeight="1" x14ac:dyDescent="0.2">
      <c r="A160" s="32">
        <v>40603</v>
      </c>
      <c r="B160" s="17">
        <v>101.1</v>
      </c>
      <c r="C160" s="17">
        <v>117.4</v>
      </c>
      <c r="D160" s="17">
        <v>5.6</v>
      </c>
      <c r="H160" s="32">
        <v>41456</v>
      </c>
      <c r="I160" s="17">
        <v>11921.83</v>
      </c>
      <c r="J160" s="17">
        <v>0</v>
      </c>
      <c r="K160" s="17">
        <v>11921.83</v>
      </c>
      <c r="N160" s="2"/>
    </row>
    <row r="161" spans="1:14" ht="12.6" customHeight="1" x14ac:dyDescent="0.2">
      <c r="A161" s="32">
        <v>40634</v>
      </c>
      <c r="B161" s="17">
        <v>111</v>
      </c>
      <c r="C161" s="17">
        <v>105.7</v>
      </c>
      <c r="D161" s="17">
        <v>37.799999999999997</v>
      </c>
      <c r="H161" s="32">
        <v>41487</v>
      </c>
      <c r="I161" s="17">
        <v>11100.24</v>
      </c>
      <c r="J161" s="17">
        <v>-11780</v>
      </c>
      <c r="K161" s="17">
        <v>-679.76</v>
      </c>
      <c r="N161" s="2"/>
    </row>
    <row r="162" spans="1:14" ht="12.6" customHeight="1" x14ac:dyDescent="0.2">
      <c r="A162" s="32">
        <v>40664</v>
      </c>
      <c r="B162" s="17">
        <v>79.5</v>
      </c>
      <c r="C162" s="17">
        <v>98</v>
      </c>
      <c r="D162" s="17">
        <v>56.8</v>
      </c>
      <c r="H162" s="32">
        <v>41518</v>
      </c>
      <c r="I162" s="17">
        <v>18283.29</v>
      </c>
      <c r="J162" s="17">
        <v>-5794</v>
      </c>
      <c r="K162" s="17">
        <v>12489.29</v>
      </c>
      <c r="N162" s="2"/>
    </row>
    <row r="163" spans="1:14" ht="12.6" customHeight="1" x14ac:dyDescent="0.2">
      <c r="A163" s="32">
        <v>40695</v>
      </c>
      <c r="B163" s="17">
        <v>80.8</v>
      </c>
      <c r="C163" s="17">
        <v>102.3</v>
      </c>
      <c r="D163" s="17">
        <v>47</v>
      </c>
      <c r="H163" s="32">
        <v>41548</v>
      </c>
      <c r="I163" s="17">
        <v>15706.55</v>
      </c>
      <c r="J163" s="17">
        <v>0</v>
      </c>
      <c r="K163" s="17">
        <v>15706.55</v>
      </c>
      <c r="N163" s="2"/>
    </row>
    <row r="164" spans="1:14" ht="12.6" customHeight="1" x14ac:dyDescent="0.2">
      <c r="A164" s="32">
        <v>40725</v>
      </c>
      <c r="B164" s="17">
        <v>75.400000000000006</v>
      </c>
      <c r="C164" s="17">
        <v>119.4</v>
      </c>
      <c r="D164" s="17">
        <v>-7.1</v>
      </c>
      <c r="H164" s="32">
        <v>41579</v>
      </c>
      <c r="I164" s="17">
        <v>15398.52</v>
      </c>
      <c r="J164" s="17">
        <v>0</v>
      </c>
      <c r="K164" s="17">
        <v>15398.52</v>
      </c>
      <c r="N164" s="2"/>
    </row>
    <row r="165" spans="1:14" ht="12.6" customHeight="1" x14ac:dyDescent="0.2">
      <c r="A165" s="32">
        <v>40756</v>
      </c>
      <c r="B165" s="17">
        <v>40.6</v>
      </c>
      <c r="C165" s="17">
        <v>104.8</v>
      </c>
      <c r="D165" s="17">
        <v>4.8</v>
      </c>
      <c r="H165" s="32">
        <v>41609</v>
      </c>
      <c r="I165" s="17">
        <v>7482</v>
      </c>
      <c r="J165" s="17">
        <v>-15</v>
      </c>
      <c r="K165" s="17">
        <v>7467</v>
      </c>
      <c r="N165" s="2"/>
    </row>
    <row r="166" spans="1:14" ht="12.6" customHeight="1" x14ac:dyDescent="0.2">
      <c r="A166" s="32">
        <v>40787</v>
      </c>
      <c r="B166" s="17">
        <v>82.2</v>
      </c>
      <c r="C166" s="17">
        <v>119.8</v>
      </c>
      <c r="D166" s="17">
        <v>-9.3000000000000007</v>
      </c>
      <c r="H166" s="32">
        <v>41640</v>
      </c>
      <c r="I166" s="17">
        <v>11943.1</v>
      </c>
      <c r="J166" s="17">
        <v>0</v>
      </c>
      <c r="K166" s="17">
        <v>11943.1</v>
      </c>
      <c r="N166" s="2"/>
    </row>
    <row r="167" spans="1:14" ht="12.6" customHeight="1" x14ac:dyDescent="0.2">
      <c r="A167" s="32">
        <v>40817</v>
      </c>
      <c r="B167" s="17">
        <v>87.9</v>
      </c>
      <c r="C167" s="17">
        <v>109.4</v>
      </c>
      <c r="D167" s="17">
        <v>23.3</v>
      </c>
      <c r="H167" s="32">
        <v>41671</v>
      </c>
      <c r="I167" s="17">
        <v>11936.67</v>
      </c>
      <c r="J167" s="17">
        <v>0</v>
      </c>
      <c r="K167" s="17">
        <v>11936.67</v>
      </c>
      <c r="N167" s="2"/>
    </row>
    <row r="168" spans="1:14" ht="12.6" customHeight="1" x14ac:dyDescent="0.2">
      <c r="A168" s="32">
        <v>40848</v>
      </c>
      <c r="B168" s="17">
        <v>85.5</v>
      </c>
      <c r="C168" s="17">
        <v>95.7</v>
      </c>
      <c r="D168" s="17">
        <v>45</v>
      </c>
      <c r="H168" s="32">
        <v>41699</v>
      </c>
      <c r="I168" s="17">
        <v>10246.790000000001</v>
      </c>
      <c r="J168" s="17">
        <v>-33866</v>
      </c>
      <c r="K168" s="17">
        <v>-23619.21</v>
      </c>
      <c r="N168" s="2"/>
    </row>
    <row r="169" spans="1:14" ht="12.6" customHeight="1" x14ac:dyDescent="0.2">
      <c r="A169" s="32">
        <v>40878</v>
      </c>
      <c r="B169" s="17">
        <v>60.9</v>
      </c>
      <c r="C169" s="17">
        <v>78.599999999999994</v>
      </c>
      <c r="D169" s="17">
        <v>-15.7</v>
      </c>
      <c r="H169" s="32">
        <v>41730</v>
      </c>
      <c r="I169" s="17">
        <v>11640.8</v>
      </c>
      <c r="J169" s="17">
        <v>0</v>
      </c>
      <c r="K169" s="17">
        <v>11640.8</v>
      </c>
      <c r="N169" s="2"/>
    </row>
    <row r="170" spans="1:14" ht="12.6" customHeight="1" x14ac:dyDescent="0.2">
      <c r="A170" s="32">
        <v>40909</v>
      </c>
      <c r="B170" s="17">
        <v>110.8</v>
      </c>
      <c r="C170" s="17">
        <v>140.1</v>
      </c>
      <c r="D170" s="17">
        <v>56.2</v>
      </c>
      <c r="H170" s="32">
        <v>41760</v>
      </c>
      <c r="I170" s="17">
        <v>5411.56</v>
      </c>
      <c r="J170" s="17">
        <v>0</v>
      </c>
      <c r="K170" s="17">
        <v>5411.56</v>
      </c>
      <c r="N170" s="2"/>
    </row>
    <row r="171" spans="1:14" ht="12.6" customHeight="1" x14ac:dyDescent="0.2">
      <c r="A171" s="32">
        <v>40940</v>
      </c>
      <c r="B171" s="17">
        <v>97.3</v>
      </c>
      <c r="C171" s="17">
        <v>121.8</v>
      </c>
      <c r="D171" s="17">
        <v>45.1</v>
      </c>
      <c r="H171" s="32">
        <v>41791</v>
      </c>
      <c r="I171" s="17">
        <v>13831.14</v>
      </c>
      <c r="J171" s="17">
        <v>0</v>
      </c>
      <c r="K171" s="17">
        <v>13831.14</v>
      </c>
      <c r="N171" s="2"/>
    </row>
    <row r="172" spans="1:14" ht="12.6" customHeight="1" x14ac:dyDescent="0.2">
      <c r="A172" s="32">
        <v>40969</v>
      </c>
      <c r="B172" s="17">
        <v>89.8</v>
      </c>
      <c r="C172" s="17">
        <v>113.7</v>
      </c>
      <c r="D172" s="17">
        <v>-11</v>
      </c>
      <c r="H172" s="32">
        <v>41821</v>
      </c>
      <c r="I172" s="17">
        <v>16896.43</v>
      </c>
      <c r="J172" s="17">
        <v>0</v>
      </c>
      <c r="K172" s="17">
        <v>16896.43</v>
      </c>
      <c r="N172" s="2"/>
    </row>
    <row r="173" spans="1:14" ht="12.6" customHeight="1" x14ac:dyDescent="0.2">
      <c r="A173" s="32">
        <v>41000</v>
      </c>
      <c r="B173" s="17">
        <v>87.2</v>
      </c>
      <c r="C173" s="17">
        <v>103.3</v>
      </c>
      <c r="D173" s="17">
        <v>-8.1</v>
      </c>
      <c r="H173" s="32">
        <v>41852</v>
      </c>
      <c r="I173" s="17">
        <v>9702.98</v>
      </c>
      <c r="J173" s="17">
        <v>0</v>
      </c>
      <c r="K173" s="17">
        <v>9702.98</v>
      </c>
      <c r="N173" s="2"/>
    </row>
    <row r="174" spans="1:14" ht="12.6" customHeight="1" x14ac:dyDescent="0.2">
      <c r="A174" s="32">
        <v>41030</v>
      </c>
      <c r="B174" s="17">
        <v>82.5</v>
      </c>
      <c r="C174" s="17">
        <v>104.3</v>
      </c>
      <c r="D174" s="17">
        <v>59.1</v>
      </c>
      <c r="H174" s="32">
        <v>41883</v>
      </c>
      <c r="I174" s="17">
        <v>8768.0300000000007</v>
      </c>
      <c r="J174" s="17">
        <v>-34540</v>
      </c>
      <c r="K174" s="17">
        <v>-25771.97</v>
      </c>
      <c r="N174" s="2"/>
    </row>
    <row r="175" spans="1:14" ht="12.6" customHeight="1" x14ac:dyDescent="0.2">
      <c r="A175" s="32">
        <v>41061</v>
      </c>
      <c r="B175" s="17">
        <v>74.2</v>
      </c>
      <c r="C175" s="17">
        <v>97</v>
      </c>
      <c r="D175" s="17">
        <v>31.7</v>
      </c>
      <c r="H175" s="32">
        <v>41913</v>
      </c>
      <c r="I175" s="17">
        <v>16426.34</v>
      </c>
      <c r="J175" s="17">
        <v>0</v>
      </c>
      <c r="K175" s="17">
        <v>16426.34</v>
      </c>
      <c r="N175" s="2"/>
    </row>
    <row r="176" spans="1:14" ht="12.6" customHeight="1" x14ac:dyDescent="0.2">
      <c r="A176" s="32">
        <v>41091</v>
      </c>
      <c r="B176" s="17">
        <v>89.8</v>
      </c>
      <c r="C176" s="17">
        <v>102.4</v>
      </c>
      <c r="D176" s="17">
        <v>-14.4</v>
      </c>
      <c r="H176" s="32">
        <v>41944</v>
      </c>
      <c r="I176" s="17">
        <v>6458.5</v>
      </c>
      <c r="J176" s="17">
        <v>0</v>
      </c>
      <c r="K176" s="17">
        <v>6458.5</v>
      </c>
      <c r="N176" s="2"/>
    </row>
    <row r="177" spans="1:14" ht="12.6" customHeight="1" x14ac:dyDescent="0.2">
      <c r="A177" s="32">
        <v>41122</v>
      </c>
      <c r="B177" s="17">
        <v>39.6</v>
      </c>
      <c r="C177" s="17">
        <v>100.7</v>
      </c>
      <c r="D177" s="17">
        <v>1.8</v>
      </c>
      <c r="H177" s="32">
        <v>41974</v>
      </c>
      <c r="I177" s="17">
        <v>7284.6</v>
      </c>
      <c r="J177" s="17">
        <v>0</v>
      </c>
      <c r="K177" s="17">
        <v>7284.6</v>
      </c>
      <c r="N177" s="2"/>
    </row>
    <row r="178" spans="1:14" ht="12.6" customHeight="1" x14ac:dyDescent="0.2">
      <c r="A178" s="32">
        <v>41153</v>
      </c>
      <c r="B178" s="17">
        <v>100.5</v>
      </c>
      <c r="C178" s="17">
        <v>98.5</v>
      </c>
      <c r="D178" s="17">
        <v>25.6</v>
      </c>
      <c r="H178" s="32">
        <v>42005</v>
      </c>
      <c r="I178" s="17">
        <v>15923.04</v>
      </c>
      <c r="J178" s="17">
        <v>-27785</v>
      </c>
      <c r="K178" s="17">
        <v>-11861.96</v>
      </c>
      <c r="N178" s="2"/>
    </row>
    <row r="179" spans="1:14" ht="12.6" customHeight="1" x14ac:dyDescent="0.2">
      <c r="A179" s="32">
        <v>41183</v>
      </c>
      <c r="B179" s="17">
        <v>100.7</v>
      </c>
      <c r="C179" s="17">
        <v>100.7</v>
      </c>
      <c r="D179" s="17">
        <v>17</v>
      </c>
      <c r="H179" s="32">
        <v>42036</v>
      </c>
      <c r="I179" s="17">
        <v>3589.9</v>
      </c>
      <c r="J179" s="17">
        <v>-218</v>
      </c>
      <c r="K179" s="17">
        <v>3371.9</v>
      </c>
      <c r="N179" s="2"/>
    </row>
    <row r="180" spans="1:14" ht="12.6" customHeight="1" x14ac:dyDescent="0.2">
      <c r="A180" s="32">
        <v>41214</v>
      </c>
      <c r="B180" s="17">
        <v>93.6</v>
      </c>
      <c r="C180" s="17">
        <v>98.1</v>
      </c>
      <c r="D180" s="17">
        <v>50.3</v>
      </c>
      <c r="H180" s="32">
        <v>42064</v>
      </c>
      <c r="I180" s="17">
        <v>10475.799999999999</v>
      </c>
      <c r="J180" s="17">
        <v>-1908</v>
      </c>
      <c r="K180" s="17">
        <v>8567.7999999999993</v>
      </c>
      <c r="N180" s="2"/>
    </row>
    <row r="181" spans="1:14" ht="12.6" customHeight="1" x14ac:dyDescent="0.2">
      <c r="A181" s="32">
        <v>41244</v>
      </c>
      <c r="B181" s="17">
        <v>44.8</v>
      </c>
      <c r="C181" s="17">
        <v>57.9</v>
      </c>
      <c r="D181" s="17">
        <v>-97.2</v>
      </c>
      <c r="H181" s="32">
        <v>42095</v>
      </c>
      <c r="I181" s="17">
        <v>11809.8</v>
      </c>
      <c r="J181" s="17">
        <v>-11</v>
      </c>
      <c r="K181" s="17">
        <v>11798.8</v>
      </c>
      <c r="N181" s="2"/>
    </row>
    <row r="182" spans="1:14" ht="12.6" customHeight="1" x14ac:dyDescent="0.2">
      <c r="A182" s="32">
        <v>41275</v>
      </c>
      <c r="B182" s="17">
        <v>106.9</v>
      </c>
      <c r="C182" s="17">
        <v>120</v>
      </c>
      <c r="D182" s="17">
        <v>32.5</v>
      </c>
      <c r="H182" s="32">
        <v>42125</v>
      </c>
      <c r="I182" s="17">
        <v>7592.2</v>
      </c>
      <c r="J182" s="17">
        <v>-21</v>
      </c>
      <c r="K182" s="17">
        <v>7571.2</v>
      </c>
      <c r="N182" s="2"/>
    </row>
    <row r="183" spans="1:14" ht="12.6" customHeight="1" x14ac:dyDescent="0.2">
      <c r="A183" s="32">
        <v>41306</v>
      </c>
      <c r="B183" s="17">
        <v>115.1</v>
      </c>
      <c r="C183" s="17">
        <v>100.8</v>
      </c>
      <c r="D183" s="17">
        <v>73.3</v>
      </c>
      <c r="H183" s="32">
        <v>42156</v>
      </c>
      <c r="I183" s="17">
        <v>11794.9</v>
      </c>
      <c r="J183" s="17">
        <v>0</v>
      </c>
      <c r="K183" s="17">
        <v>11794.9</v>
      </c>
      <c r="N183" s="2"/>
    </row>
    <row r="184" spans="1:14" ht="12.6" customHeight="1" x14ac:dyDescent="0.2">
      <c r="A184" s="32">
        <v>41334</v>
      </c>
      <c r="B184" s="17">
        <v>97.7</v>
      </c>
      <c r="C184" s="17">
        <v>102.2</v>
      </c>
      <c r="D184" s="17">
        <v>48.1</v>
      </c>
      <c r="H184" s="32">
        <v>42186</v>
      </c>
      <c r="I184" s="17">
        <v>12891.9</v>
      </c>
      <c r="J184" s="17">
        <v>-383</v>
      </c>
      <c r="K184" s="17">
        <v>12508.9</v>
      </c>
      <c r="N184" s="2"/>
    </row>
    <row r="185" spans="1:14" ht="12.6" customHeight="1" x14ac:dyDescent="0.2">
      <c r="A185" s="32">
        <v>41365</v>
      </c>
      <c r="B185" s="17">
        <v>113.5</v>
      </c>
      <c r="C185" s="17">
        <v>89.6</v>
      </c>
      <c r="D185" s="17">
        <v>-12.6</v>
      </c>
      <c r="H185" s="32">
        <v>42217</v>
      </c>
      <c r="I185" s="17">
        <v>6202.8</v>
      </c>
      <c r="J185" s="17">
        <v>0</v>
      </c>
      <c r="K185" s="17">
        <v>6202.8</v>
      </c>
      <c r="N185" s="2"/>
    </row>
    <row r="186" spans="1:14" ht="12.6" customHeight="1" x14ac:dyDescent="0.2">
      <c r="A186" s="32">
        <v>41395</v>
      </c>
      <c r="B186" s="17">
        <v>121.2</v>
      </c>
      <c r="C186" s="17">
        <v>107.2</v>
      </c>
      <c r="D186" s="17">
        <v>120.5</v>
      </c>
      <c r="H186" s="32">
        <v>42248</v>
      </c>
      <c r="I186" s="17">
        <v>13754.6</v>
      </c>
      <c r="J186" s="17">
        <v>-31693</v>
      </c>
      <c r="K186" s="17">
        <v>-17938.400000000001</v>
      </c>
      <c r="N186" s="2"/>
    </row>
    <row r="187" spans="1:14" ht="12.6" customHeight="1" x14ac:dyDescent="0.2">
      <c r="A187" s="32">
        <v>41426</v>
      </c>
      <c r="B187" s="17">
        <v>85.1</v>
      </c>
      <c r="C187" s="17">
        <v>90.9</v>
      </c>
      <c r="D187" s="17">
        <v>26.9</v>
      </c>
      <c r="H187" s="32">
        <v>42278</v>
      </c>
      <c r="I187" s="17">
        <v>16096.6</v>
      </c>
      <c r="J187" s="17">
        <v>0</v>
      </c>
      <c r="K187" s="17">
        <v>16096.6</v>
      </c>
      <c r="N187" s="2"/>
    </row>
    <row r="188" spans="1:14" ht="12.6" customHeight="1" x14ac:dyDescent="0.2">
      <c r="A188" s="32">
        <v>41456</v>
      </c>
      <c r="B188" s="17">
        <v>79.2</v>
      </c>
      <c r="C188" s="17">
        <v>101.2</v>
      </c>
      <c r="D188" s="17">
        <v>-31.2</v>
      </c>
      <c r="H188" s="32">
        <v>42309</v>
      </c>
      <c r="I188" s="17">
        <v>6406.4</v>
      </c>
      <c r="J188" s="17">
        <v>0</v>
      </c>
      <c r="K188" s="17">
        <v>6406.4</v>
      </c>
      <c r="N188" s="2"/>
    </row>
    <row r="189" spans="1:14" ht="12.6" customHeight="1" x14ac:dyDescent="0.2">
      <c r="A189" s="32">
        <v>41487</v>
      </c>
      <c r="B189" s="17">
        <v>41.8</v>
      </c>
      <c r="C189" s="17">
        <v>103.6</v>
      </c>
      <c r="D189" s="17">
        <v>5.4</v>
      </c>
      <c r="H189" s="32">
        <v>42339</v>
      </c>
      <c r="I189" s="17">
        <v>11827.7</v>
      </c>
      <c r="J189" s="17">
        <v>-7205</v>
      </c>
      <c r="K189" s="17">
        <v>4622.7</v>
      </c>
      <c r="N189" s="2"/>
    </row>
    <row r="190" spans="1:14" ht="12.6" customHeight="1" x14ac:dyDescent="0.2">
      <c r="A190" s="32">
        <v>41518</v>
      </c>
      <c r="B190" s="17">
        <v>92</v>
      </c>
      <c r="C190" s="17">
        <v>102.3</v>
      </c>
      <c r="D190" s="17">
        <v>20.399999999999999</v>
      </c>
      <c r="H190" s="32">
        <v>42370</v>
      </c>
      <c r="I190" s="17">
        <v>10573</v>
      </c>
      <c r="J190" s="17">
        <v>-30907</v>
      </c>
      <c r="K190" s="17">
        <v>-20334</v>
      </c>
      <c r="N190" s="2"/>
    </row>
    <row r="191" spans="1:14" ht="12.6" customHeight="1" x14ac:dyDescent="0.2">
      <c r="A191" s="32">
        <v>41548</v>
      </c>
      <c r="B191" s="17">
        <v>83.5</v>
      </c>
      <c r="C191" s="17">
        <v>110.8</v>
      </c>
      <c r="D191" s="17">
        <v>2.9</v>
      </c>
      <c r="H191" s="32">
        <v>42401</v>
      </c>
      <c r="I191" s="17">
        <v>10923.1</v>
      </c>
      <c r="J191" s="17">
        <v>0</v>
      </c>
      <c r="K191" s="17">
        <v>10923.1</v>
      </c>
      <c r="N191" s="2"/>
    </row>
    <row r="192" spans="1:14" ht="12.6" customHeight="1" x14ac:dyDescent="0.2">
      <c r="A192" s="32">
        <v>41579</v>
      </c>
      <c r="B192" s="17">
        <v>102.2</v>
      </c>
      <c r="C192" s="17">
        <v>92.4</v>
      </c>
      <c r="D192" s="17">
        <v>63.4</v>
      </c>
      <c r="H192" s="32">
        <v>42430</v>
      </c>
      <c r="I192" s="17">
        <v>7837.9</v>
      </c>
      <c r="J192" s="17">
        <v>0</v>
      </c>
      <c r="K192" s="17">
        <v>7837.9</v>
      </c>
      <c r="N192" s="2"/>
    </row>
    <row r="193" spans="1:14" ht="12.6" customHeight="1" x14ac:dyDescent="0.2">
      <c r="A193" s="32">
        <v>41609</v>
      </c>
      <c r="B193" s="17">
        <v>35.700000000000003</v>
      </c>
      <c r="C193" s="17">
        <v>66.400000000000006</v>
      </c>
      <c r="D193" s="17">
        <v>-63.5</v>
      </c>
      <c r="H193" s="32">
        <v>42461</v>
      </c>
      <c r="I193" s="17">
        <v>15264</v>
      </c>
      <c r="J193" s="17">
        <v>0</v>
      </c>
      <c r="K193" s="17">
        <v>15264</v>
      </c>
      <c r="N193" s="2"/>
    </row>
    <row r="194" spans="1:14" ht="12.6" customHeight="1" x14ac:dyDescent="0.2">
      <c r="A194" s="32">
        <v>41640</v>
      </c>
      <c r="B194" s="17">
        <v>114.7</v>
      </c>
      <c r="C194" s="17">
        <v>115.2</v>
      </c>
      <c r="D194" s="17">
        <v>25.2</v>
      </c>
      <c r="H194" s="32">
        <v>42491</v>
      </c>
      <c r="I194" s="17">
        <v>13922</v>
      </c>
      <c r="J194" s="17">
        <v>0</v>
      </c>
      <c r="K194" s="17">
        <v>13922</v>
      </c>
      <c r="N194" s="2"/>
    </row>
    <row r="195" spans="1:14" ht="12.6" customHeight="1" x14ac:dyDescent="0.2">
      <c r="A195" s="32">
        <v>41671</v>
      </c>
      <c r="B195" s="17">
        <v>99.9</v>
      </c>
      <c r="C195" s="17">
        <v>100.5</v>
      </c>
      <c r="D195" s="17">
        <v>81.400000000000006</v>
      </c>
      <c r="H195" s="32">
        <v>42522</v>
      </c>
      <c r="I195" s="17">
        <v>6919.9</v>
      </c>
      <c r="J195" s="17">
        <v>0</v>
      </c>
      <c r="K195" s="17">
        <v>6919.9</v>
      </c>
      <c r="N195" s="2"/>
    </row>
    <row r="196" spans="1:14" ht="12.6" customHeight="1" x14ac:dyDescent="0.2">
      <c r="A196" s="32">
        <v>41699</v>
      </c>
      <c r="B196" s="17">
        <v>93.3</v>
      </c>
      <c r="C196" s="17">
        <v>83.3</v>
      </c>
      <c r="D196" s="17">
        <v>35.200000000000003</v>
      </c>
      <c r="H196" s="32">
        <v>42552</v>
      </c>
      <c r="I196" s="17">
        <v>15466.1</v>
      </c>
      <c r="J196" s="17">
        <v>-12826</v>
      </c>
      <c r="K196" s="17">
        <v>2640.1</v>
      </c>
      <c r="N196" s="2"/>
    </row>
    <row r="197" spans="1:14" ht="12.6" customHeight="1" x14ac:dyDescent="0.2">
      <c r="A197" s="32">
        <v>41730</v>
      </c>
      <c r="B197" s="17">
        <v>113.5</v>
      </c>
      <c r="C197" s="17">
        <v>91.8</v>
      </c>
      <c r="D197" s="17">
        <v>14.6</v>
      </c>
      <c r="H197" s="32">
        <v>42583</v>
      </c>
      <c r="I197" s="17">
        <v>6325.2</v>
      </c>
      <c r="J197" s="17">
        <v>0</v>
      </c>
      <c r="K197" s="17">
        <v>6325.2</v>
      </c>
      <c r="N197" s="2"/>
    </row>
    <row r="198" spans="1:14" ht="12.6" customHeight="1" x14ac:dyDescent="0.2">
      <c r="A198" s="32">
        <v>41760</v>
      </c>
      <c r="B198" s="17">
        <v>97.9</v>
      </c>
      <c r="C198" s="17">
        <v>98.7</v>
      </c>
      <c r="D198" s="17">
        <v>68.5</v>
      </c>
      <c r="H198" s="32">
        <v>42614</v>
      </c>
      <c r="I198" s="17">
        <v>11350</v>
      </c>
      <c r="J198" s="17">
        <v>-29190</v>
      </c>
      <c r="K198" s="17">
        <v>-17840</v>
      </c>
      <c r="N198" s="2"/>
    </row>
    <row r="199" spans="1:14" ht="12.6" customHeight="1" x14ac:dyDescent="0.2">
      <c r="A199" s="32">
        <v>41791</v>
      </c>
      <c r="B199" s="17">
        <v>98.6</v>
      </c>
      <c r="C199" s="17">
        <v>86</v>
      </c>
      <c r="D199" s="17">
        <v>41</v>
      </c>
      <c r="H199" s="32">
        <v>42644</v>
      </c>
      <c r="I199" s="17">
        <v>13941.2</v>
      </c>
      <c r="J199" s="17">
        <v>0</v>
      </c>
      <c r="K199" s="17">
        <v>13941.2</v>
      </c>
      <c r="N199" s="2"/>
    </row>
    <row r="200" spans="1:14" ht="12.6" customHeight="1" x14ac:dyDescent="0.2">
      <c r="A200" s="32">
        <v>41821</v>
      </c>
      <c r="B200" s="17">
        <v>86.3</v>
      </c>
      <c r="C200" s="17">
        <v>105.3</v>
      </c>
      <c r="D200" s="17">
        <v>-38.299999999999997</v>
      </c>
      <c r="H200" s="32">
        <v>42675</v>
      </c>
      <c r="I200" s="17">
        <v>14668.1</v>
      </c>
      <c r="J200" s="17">
        <v>0</v>
      </c>
      <c r="K200" s="17">
        <v>14668.1</v>
      </c>
      <c r="N200" s="2"/>
    </row>
    <row r="201" spans="1:14" ht="12.6" customHeight="1" x14ac:dyDescent="0.2">
      <c r="A201" s="32">
        <v>41852</v>
      </c>
      <c r="B201" s="17">
        <v>28.3</v>
      </c>
      <c r="C201" s="17">
        <v>90.7</v>
      </c>
      <c r="D201" s="17">
        <v>-16.399999999999999</v>
      </c>
      <c r="H201" s="32">
        <v>42705</v>
      </c>
      <c r="I201" s="17">
        <v>8896</v>
      </c>
      <c r="J201" s="17">
        <v>0</v>
      </c>
      <c r="K201" s="17">
        <v>8896</v>
      </c>
      <c r="N201" s="2"/>
    </row>
    <row r="202" spans="1:14" ht="12.6" customHeight="1" x14ac:dyDescent="0.2">
      <c r="A202" s="32">
        <v>41883</v>
      </c>
      <c r="B202" s="17">
        <v>89.7</v>
      </c>
      <c r="C202" s="17">
        <v>95.3</v>
      </c>
      <c r="D202" s="17">
        <v>5.9</v>
      </c>
      <c r="H202" s="32">
        <v>42736</v>
      </c>
      <c r="I202" s="17">
        <v>15671.1</v>
      </c>
      <c r="J202" s="17">
        <v>-27920</v>
      </c>
      <c r="K202" s="17">
        <v>-12248.9</v>
      </c>
      <c r="N202" s="2"/>
    </row>
    <row r="203" spans="1:14" ht="12.6" customHeight="1" x14ac:dyDescent="0.2">
      <c r="A203" s="32">
        <v>41913</v>
      </c>
      <c r="B203" s="17">
        <v>101.9</v>
      </c>
      <c r="C203" s="17">
        <v>102</v>
      </c>
      <c r="D203" s="17">
        <v>-1.3</v>
      </c>
      <c r="H203" s="32">
        <v>42767</v>
      </c>
      <c r="I203" s="17">
        <v>13933.8</v>
      </c>
      <c r="J203" s="17">
        <v>0</v>
      </c>
      <c r="K203" s="17">
        <v>13933.8</v>
      </c>
      <c r="N203" s="2"/>
    </row>
    <row r="204" spans="1:14" ht="12.6" customHeight="1" x14ac:dyDescent="0.2">
      <c r="A204" s="32">
        <v>41944</v>
      </c>
      <c r="B204" s="17">
        <v>73.5</v>
      </c>
      <c r="C204" s="17">
        <v>86.9</v>
      </c>
      <c r="D204" s="17">
        <v>40.299999999999997</v>
      </c>
      <c r="H204" s="32">
        <v>42795</v>
      </c>
      <c r="I204" s="17">
        <v>11247</v>
      </c>
      <c r="J204" s="17">
        <v>0</v>
      </c>
      <c r="K204" s="17">
        <v>11247</v>
      </c>
      <c r="N204" s="2"/>
    </row>
    <row r="205" spans="1:14" ht="12.6" customHeight="1" x14ac:dyDescent="0.2">
      <c r="A205" s="32">
        <v>41974</v>
      </c>
      <c r="B205" s="17">
        <v>29.3</v>
      </c>
      <c r="C205" s="17">
        <v>66.3</v>
      </c>
      <c r="D205" s="17">
        <v>-49.5</v>
      </c>
      <c r="H205" s="32">
        <v>42826</v>
      </c>
      <c r="I205" s="17">
        <v>9848.5</v>
      </c>
      <c r="J205" s="17">
        <v>0</v>
      </c>
      <c r="K205" s="17">
        <v>9848.5</v>
      </c>
      <c r="N205" s="2"/>
    </row>
    <row r="206" spans="1:14" ht="12.6" customHeight="1" x14ac:dyDescent="0.2">
      <c r="A206" s="32">
        <v>42005</v>
      </c>
      <c r="B206" s="17">
        <v>115.6</v>
      </c>
      <c r="C206" s="17">
        <v>94.2</v>
      </c>
      <c r="D206" s="17">
        <v>32.139066999999997</v>
      </c>
      <c r="H206" s="32">
        <v>42856</v>
      </c>
      <c r="I206" s="17">
        <v>11757.1</v>
      </c>
      <c r="J206" s="17">
        <v>0</v>
      </c>
      <c r="K206" s="17">
        <v>11757.1</v>
      </c>
      <c r="N206" s="2"/>
    </row>
    <row r="207" spans="1:14" ht="12.6" customHeight="1" x14ac:dyDescent="0.2">
      <c r="A207" s="32">
        <v>42036</v>
      </c>
      <c r="B207" s="17">
        <v>86.3</v>
      </c>
      <c r="C207" s="17">
        <v>83.1</v>
      </c>
      <c r="D207" s="17">
        <v>30.893644000000002</v>
      </c>
      <c r="H207" s="32">
        <v>42887</v>
      </c>
      <c r="I207" s="17">
        <v>9147.9</v>
      </c>
      <c r="J207" s="17">
        <v>0</v>
      </c>
      <c r="K207" s="17">
        <v>9147.9</v>
      </c>
      <c r="N207" s="2"/>
    </row>
    <row r="208" spans="1:14" ht="12.6" customHeight="1" x14ac:dyDescent="0.2">
      <c r="A208" s="32">
        <v>42064</v>
      </c>
      <c r="B208" s="17">
        <v>112.2</v>
      </c>
      <c r="C208" s="17">
        <v>88.7</v>
      </c>
      <c r="D208" s="17">
        <v>48.025836000000005</v>
      </c>
      <c r="H208" s="32">
        <v>42917</v>
      </c>
      <c r="I208" s="17">
        <v>12842.9</v>
      </c>
      <c r="J208" s="17">
        <v>0</v>
      </c>
      <c r="K208" s="17">
        <v>12842.9</v>
      </c>
      <c r="N208" s="2"/>
    </row>
    <row r="209" spans="1:23" ht="12.6" customHeight="1" x14ac:dyDescent="0.2">
      <c r="A209" s="32">
        <v>42095</v>
      </c>
      <c r="B209" s="17">
        <v>87.3</v>
      </c>
      <c r="C209" s="17">
        <v>81.8</v>
      </c>
      <c r="D209" s="17">
        <v>-17.140923999999998</v>
      </c>
      <c r="H209" s="32">
        <v>42948</v>
      </c>
      <c r="I209" s="17">
        <v>6673.9</v>
      </c>
      <c r="J209" s="17">
        <v>-7370</v>
      </c>
      <c r="K209" s="17">
        <v>-696.1</v>
      </c>
      <c r="N209" s="2"/>
    </row>
    <row r="210" spans="1:23" ht="12.6" customHeight="1" x14ac:dyDescent="0.2">
      <c r="A210" s="32">
        <v>42125</v>
      </c>
      <c r="B210" s="17">
        <v>85.2</v>
      </c>
      <c r="C210" s="17">
        <v>79.900000000000006</v>
      </c>
      <c r="D210" s="17">
        <v>71.203176999999997</v>
      </c>
      <c r="H210" s="32">
        <v>42979</v>
      </c>
      <c r="I210" s="17">
        <v>11454.9</v>
      </c>
      <c r="J210" s="17">
        <v>-31011</v>
      </c>
      <c r="K210" s="17">
        <v>-19556.099999999999</v>
      </c>
      <c r="N210" s="2"/>
    </row>
    <row r="211" spans="1:23" ht="12.6" customHeight="1" x14ac:dyDescent="0.2">
      <c r="A211" s="32">
        <v>42156</v>
      </c>
      <c r="B211" s="17">
        <v>86.5</v>
      </c>
      <c r="C211" s="17">
        <v>76.900000000000006</v>
      </c>
      <c r="D211" s="17">
        <v>8.3114789999999985</v>
      </c>
      <c r="H211" s="32">
        <v>43009</v>
      </c>
      <c r="I211" s="17">
        <v>9540.2000000000007</v>
      </c>
      <c r="J211" s="17">
        <v>0</v>
      </c>
      <c r="K211" s="17">
        <v>9540.2000000000007</v>
      </c>
      <c r="N211" s="2"/>
    </row>
    <row r="212" spans="1:23" ht="12.6" customHeight="1" x14ac:dyDescent="0.2">
      <c r="A212" s="32">
        <v>42186</v>
      </c>
      <c r="B212" s="17">
        <v>83.2</v>
      </c>
      <c r="C212" s="17">
        <v>90.9</v>
      </c>
      <c r="D212" s="17">
        <v>-45.694130999999999</v>
      </c>
      <c r="H212" s="32">
        <v>43040</v>
      </c>
      <c r="I212" s="17">
        <v>12351.605500000001</v>
      </c>
      <c r="J212" s="17">
        <v>-12076</v>
      </c>
      <c r="K212" s="17">
        <v>275.60550000000148</v>
      </c>
      <c r="N212" s="2"/>
    </row>
    <row r="213" spans="1:23" ht="12.6" customHeight="1" x14ac:dyDescent="0.2">
      <c r="A213" s="32">
        <v>42217</v>
      </c>
      <c r="B213" s="17">
        <v>43.8</v>
      </c>
      <c r="C213" s="17">
        <v>78.099999999999994</v>
      </c>
      <c r="D213" s="17">
        <v>4.6414759999999999</v>
      </c>
      <c r="H213" s="32">
        <v>43070</v>
      </c>
      <c r="I213" s="17">
        <v>6028.5757999999996</v>
      </c>
      <c r="J213" s="17">
        <v>0</v>
      </c>
      <c r="K213" s="17">
        <v>6028.5757999999996</v>
      </c>
      <c r="N213" s="2"/>
    </row>
    <row r="214" spans="1:23" ht="12.6" customHeight="1" x14ac:dyDescent="0.2">
      <c r="A214" s="32">
        <v>42248</v>
      </c>
      <c r="B214" s="17">
        <v>92.6</v>
      </c>
      <c r="C214" s="17">
        <v>92.6</v>
      </c>
      <c r="D214" s="17">
        <v>42.334153000000001</v>
      </c>
      <c r="H214" s="32">
        <v>43101</v>
      </c>
      <c r="I214" s="17">
        <v>8000</v>
      </c>
      <c r="J214" s="17">
        <v>0</v>
      </c>
      <c r="K214" s="17">
        <v>8000</v>
      </c>
      <c r="N214" s="2"/>
    </row>
    <row r="215" spans="1:23" ht="12.6" customHeight="1" x14ac:dyDescent="0.2">
      <c r="A215" s="32">
        <v>42278</v>
      </c>
      <c r="B215" s="17">
        <v>88.2</v>
      </c>
      <c r="C215" s="17">
        <v>85.8</v>
      </c>
      <c r="D215" s="17">
        <v>0.62781200000000004</v>
      </c>
      <c r="H215" s="32">
        <v>43132</v>
      </c>
      <c r="I215" s="17">
        <v>8295.1</v>
      </c>
      <c r="J215" s="17">
        <v>0</v>
      </c>
      <c r="K215" s="17">
        <v>8295.1</v>
      </c>
      <c r="N215" s="2"/>
    </row>
    <row r="216" spans="1:23" ht="12.6" customHeight="1" x14ac:dyDescent="0.2">
      <c r="A216" s="32">
        <v>42309</v>
      </c>
      <c r="B216" s="17">
        <v>67.099999999999994</v>
      </c>
      <c r="C216" s="17">
        <v>75.099999999999994</v>
      </c>
      <c r="D216" s="17">
        <v>24.247800999999999</v>
      </c>
      <c r="H216" s="32">
        <v>43160</v>
      </c>
      <c r="I216" s="17">
        <v>9016.1</v>
      </c>
      <c r="J216" s="17">
        <v>-29028</v>
      </c>
      <c r="K216" s="17">
        <v>-20011.900000000001</v>
      </c>
      <c r="N216" s="2"/>
    </row>
    <row r="217" spans="1:23" ht="12.6" customHeight="1" x14ac:dyDescent="0.2">
      <c r="A217" s="32">
        <v>42339</v>
      </c>
      <c r="B217" s="17">
        <v>23.3</v>
      </c>
      <c r="C217" s="17">
        <v>57.2</v>
      </c>
      <c r="D217" s="17">
        <v>-74.245050000000006</v>
      </c>
      <c r="H217" s="32">
        <v>43191</v>
      </c>
      <c r="I217" s="17">
        <v>8650</v>
      </c>
      <c r="J217" s="17">
        <v>0</v>
      </c>
      <c r="K217" s="17">
        <v>8650</v>
      </c>
      <c r="N217" s="2"/>
    </row>
    <row r="218" spans="1:23" ht="12.6" customHeight="1" x14ac:dyDescent="0.2">
      <c r="A218" s="32">
        <v>42370</v>
      </c>
      <c r="B218" s="17">
        <v>93.7</v>
      </c>
      <c r="C218" s="17">
        <v>86.8</v>
      </c>
      <c r="D218" s="17">
        <v>46.266292999999997</v>
      </c>
      <c r="H218" s="32">
        <v>43221</v>
      </c>
      <c r="I218" s="17">
        <v>13672.6</v>
      </c>
      <c r="J218" s="17">
        <v>0</v>
      </c>
      <c r="K218" s="17">
        <v>13672.6</v>
      </c>
      <c r="N218" s="2"/>
    </row>
    <row r="219" spans="1:23" ht="12.6" customHeight="1" x14ac:dyDescent="0.2">
      <c r="A219" s="32">
        <v>42401</v>
      </c>
      <c r="B219" s="17">
        <v>88.7</v>
      </c>
      <c r="C219" s="17">
        <v>81.5</v>
      </c>
      <c r="D219" s="17">
        <v>30.972913999999999</v>
      </c>
      <c r="H219" s="32">
        <v>43252</v>
      </c>
      <c r="I219" s="17">
        <v>6947.2</v>
      </c>
      <c r="J219" s="17">
        <v>0</v>
      </c>
      <c r="K219" s="17">
        <v>6947.2</v>
      </c>
      <c r="N219" s="2"/>
    </row>
    <row r="220" spans="1:23" ht="12.6" customHeight="1" x14ac:dyDescent="0.2">
      <c r="A220" s="32">
        <v>42430</v>
      </c>
      <c r="B220" s="17">
        <v>95.1</v>
      </c>
      <c r="C220" s="17">
        <v>89.3</v>
      </c>
      <c r="D220" s="17">
        <v>61.579732999999997</v>
      </c>
      <c r="H220" s="32">
        <v>43282</v>
      </c>
      <c r="I220" s="17">
        <v>12897.8</v>
      </c>
      <c r="J220" s="17">
        <v>-33472</v>
      </c>
      <c r="K220" s="17">
        <v>-20574.2</v>
      </c>
      <c r="N220" s="2"/>
    </row>
    <row r="221" spans="1:23" ht="12.6" customHeight="1" x14ac:dyDescent="0.2">
      <c r="A221" s="32">
        <v>42461</v>
      </c>
      <c r="B221" s="17">
        <v>90.8</v>
      </c>
      <c r="C221" s="17">
        <v>82.2</v>
      </c>
      <c r="D221" s="17">
        <v>-53.607793999999998</v>
      </c>
      <c r="H221" s="32">
        <v>43313</v>
      </c>
      <c r="I221" s="17">
        <v>3880</v>
      </c>
      <c r="J221" s="17">
        <v>0</v>
      </c>
      <c r="K221" s="17">
        <v>3880</v>
      </c>
      <c r="N221" s="2"/>
      <c r="Q221" s="39"/>
      <c r="R221" s="39"/>
      <c r="S221" s="39"/>
      <c r="T221" s="39"/>
      <c r="U221" s="39"/>
      <c r="V221" s="39"/>
      <c r="W221" s="39"/>
    </row>
    <row r="222" spans="1:23" ht="12.6" customHeight="1" x14ac:dyDescent="0.2">
      <c r="A222" s="32">
        <v>42491</v>
      </c>
      <c r="B222" s="17">
        <v>88.3</v>
      </c>
      <c r="C222" s="17">
        <v>74.5</v>
      </c>
      <c r="D222" s="17">
        <v>63.528449999999999</v>
      </c>
      <c r="H222" s="32">
        <v>43344</v>
      </c>
      <c r="I222" s="17">
        <v>9612</v>
      </c>
      <c r="J222" s="17">
        <v>0</v>
      </c>
      <c r="K222" s="17">
        <v>9612</v>
      </c>
      <c r="N222" s="2"/>
      <c r="Q222" s="39"/>
      <c r="R222" s="39"/>
      <c r="S222" s="39"/>
      <c r="T222" s="39"/>
      <c r="U222" s="39"/>
      <c r="V222" s="39"/>
      <c r="W222" s="39"/>
    </row>
    <row r="223" spans="1:23" ht="12.6" customHeight="1" x14ac:dyDescent="0.2">
      <c r="A223" s="32">
        <v>42522</v>
      </c>
      <c r="B223" s="17">
        <v>79.7</v>
      </c>
      <c r="C223" s="17">
        <v>80.2</v>
      </c>
      <c r="D223" s="17">
        <v>49.292248000000001</v>
      </c>
      <c r="H223" s="32">
        <v>43374</v>
      </c>
      <c r="I223" s="17">
        <v>9007.7999999999993</v>
      </c>
      <c r="J223" s="17">
        <v>0</v>
      </c>
      <c r="K223" s="17">
        <v>9007.7999999999993</v>
      </c>
      <c r="N223" s="2"/>
      <c r="Q223" s="39"/>
      <c r="R223" s="39"/>
      <c r="S223" s="39"/>
      <c r="T223" s="39"/>
      <c r="U223" s="39"/>
      <c r="V223" s="39"/>
      <c r="W223" s="39"/>
    </row>
    <row r="224" spans="1:23" ht="12.6" customHeight="1" x14ac:dyDescent="0.2">
      <c r="A224" s="32">
        <v>42552</v>
      </c>
      <c r="B224" s="17">
        <v>84.9</v>
      </c>
      <c r="C224" s="17">
        <v>78.099999999999994</v>
      </c>
      <c r="D224" s="17">
        <v>-40.088898999999998</v>
      </c>
      <c r="H224" s="32">
        <v>43405</v>
      </c>
      <c r="I224" s="17">
        <v>5583.3</v>
      </c>
      <c r="J224" s="17">
        <v>0</v>
      </c>
      <c r="K224" s="17">
        <v>5583.3</v>
      </c>
      <c r="N224" s="2"/>
      <c r="Q224" s="39"/>
      <c r="R224" s="39"/>
      <c r="S224" s="39"/>
      <c r="T224" s="39"/>
      <c r="U224" s="39"/>
      <c r="V224" s="39"/>
      <c r="W224" s="39"/>
    </row>
    <row r="225" spans="1:23" ht="12.6" customHeight="1" x14ac:dyDescent="0.2">
      <c r="A225" s="32">
        <v>42583</v>
      </c>
      <c r="B225" s="17">
        <v>42.7</v>
      </c>
      <c r="C225" s="17">
        <v>76.900000000000006</v>
      </c>
      <c r="D225" s="17">
        <v>-4.070093</v>
      </c>
      <c r="H225" s="32">
        <v>43435</v>
      </c>
      <c r="I225" s="17">
        <v>5323.4</v>
      </c>
      <c r="J225" s="17">
        <v>0</v>
      </c>
      <c r="K225" s="17">
        <v>5323.4</v>
      </c>
      <c r="N225" s="2"/>
      <c r="Q225" s="39"/>
      <c r="R225" s="39"/>
      <c r="S225" s="39"/>
      <c r="T225" s="39"/>
      <c r="U225" s="39"/>
      <c r="V225" s="39"/>
      <c r="W225" s="39"/>
    </row>
    <row r="226" spans="1:23" ht="12.6" customHeight="1" x14ac:dyDescent="0.2">
      <c r="A226" s="32">
        <v>42614</v>
      </c>
      <c r="B226" s="17">
        <v>84.8</v>
      </c>
      <c r="C226" s="17">
        <v>86</v>
      </c>
      <c r="D226" s="17">
        <v>9.7557779999999994</v>
      </c>
      <c r="H226" s="32">
        <v>43466</v>
      </c>
      <c r="I226" s="17">
        <v>7252.3303999999998</v>
      </c>
      <c r="J226" s="17">
        <v>0</v>
      </c>
      <c r="K226" s="17">
        <v>7252.3303999999998</v>
      </c>
      <c r="N226" s="2"/>
      <c r="Q226" s="39"/>
      <c r="R226" s="39"/>
      <c r="S226" s="39"/>
      <c r="T226" s="39"/>
      <c r="U226" s="39"/>
      <c r="V226" s="39"/>
      <c r="W226" s="39"/>
    </row>
    <row r="227" spans="1:23" ht="12.6" customHeight="1" x14ac:dyDescent="0.2">
      <c r="A227" s="32">
        <v>42644</v>
      </c>
      <c r="B227" s="17">
        <v>93</v>
      </c>
      <c r="C227" s="17">
        <v>69.2</v>
      </c>
      <c r="D227" s="17">
        <v>-21.395122000000001</v>
      </c>
      <c r="H227" s="32">
        <v>43497</v>
      </c>
      <c r="I227" s="17">
        <v>9808.3999000000003</v>
      </c>
      <c r="J227" s="17">
        <v>0</v>
      </c>
      <c r="K227" s="17">
        <v>9808.3999000000003</v>
      </c>
      <c r="N227" s="2"/>
      <c r="Q227" s="39"/>
      <c r="R227" s="39"/>
      <c r="S227" s="39"/>
      <c r="T227" s="39"/>
      <c r="U227" s="39"/>
      <c r="V227" s="39"/>
      <c r="W227" s="39"/>
    </row>
    <row r="228" spans="1:23" ht="12.6" customHeight="1" x14ac:dyDescent="0.2">
      <c r="A228" s="32">
        <v>42675</v>
      </c>
      <c r="B228" s="17">
        <v>77.3</v>
      </c>
      <c r="C228" s="17">
        <v>87.9</v>
      </c>
      <c r="D228" s="17">
        <v>37.619972000000004</v>
      </c>
      <c r="H228" s="32">
        <v>43525</v>
      </c>
      <c r="I228" s="17">
        <v>5765.3307999999997</v>
      </c>
      <c r="J228" s="17">
        <v>-33269</v>
      </c>
      <c r="K228" s="17">
        <v>-27503.6692</v>
      </c>
      <c r="Q228" s="39"/>
      <c r="R228" s="39"/>
      <c r="S228" s="40"/>
      <c r="T228" s="41"/>
      <c r="U228" s="41"/>
      <c r="V228" s="41"/>
      <c r="W228" s="39"/>
    </row>
    <row r="229" spans="1:23" ht="12.6" customHeight="1" x14ac:dyDescent="0.2">
      <c r="A229" s="32">
        <v>42705</v>
      </c>
      <c r="B229" s="17">
        <v>26.2</v>
      </c>
      <c r="C229" s="17">
        <v>50.4</v>
      </c>
      <c r="D229" s="17">
        <v>-42.329563</v>
      </c>
      <c r="H229" s="32">
        <v>43556</v>
      </c>
      <c r="I229" s="17">
        <v>9537.1885000000002</v>
      </c>
      <c r="J229" s="17">
        <v>0</v>
      </c>
      <c r="K229" s="17">
        <v>9537.1885000000002</v>
      </c>
      <c r="Q229" s="39"/>
      <c r="R229" s="39"/>
      <c r="S229" s="40"/>
      <c r="T229" s="41"/>
      <c r="U229" s="41"/>
      <c r="V229" s="41"/>
      <c r="W229" s="39"/>
    </row>
    <row r="230" spans="1:23" ht="12.6" customHeight="1" x14ac:dyDescent="0.2">
      <c r="A230" s="32">
        <v>42736</v>
      </c>
      <c r="B230" s="17">
        <v>108.1</v>
      </c>
      <c r="C230" s="17">
        <v>87.9</v>
      </c>
      <c r="D230" s="17">
        <v>49.3</v>
      </c>
      <c r="H230" s="32">
        <v>43586</v>
      </c>
      <c r="I230" s="17">
        <v>9629.6895999999997</v>
      </c>
      <c r="J230" s="17">
        <v>0</v>
      </c>
      <c r="K230" s="17">
        <v>9629.6895999999997</v>
      </c>
      <c r="Q230" s="39"/>
      <c r="R230" s="39"/>
      <c r="S230" s="40"/>
      <c r="T230" s="41"/>
      <c r="U230" s="41"/>
      <c r="V230" s="41"/>
      <c r="W230" s="39"/>
    </row>
    <row r="231" spans="1:23" ht="12.6" customHeight="1" x14ac:dyDescent="0.2">
      <c r="A231" s="32">
        <v>42767</v>
      </c>
      <c r="B231" s="17">
        <v>89.3</v>
      </c>
      <c r="C231" s="17">
        <v>71.599999999999994</v>
      </c>
      <c r="D231" s="17">
        <v>-6.5</v>
      </c>
      <c r="H231" s="32">
        <v>43617</v>
      </c>
      <c r="I231" s="17">
        <v>9953.9213999999993</v>
      </c>
      <c r="J231" s="17">
        <v>0</v>
      </c>
      <c r="K231" s="17">
        <v>9953.9213999999993</v>
      </c>
      <c r="Q231" s="39"/>
      <c r="R231" s="39"/>
      <c r="S231" s="40"/>
      <c r="T231" s="41"/>
      <c r="U231" s="41"/>
      <c r="V231" s="41"/>
      <c r="W231" s="39"/>
    </row>
    <row r="232" spans="1:23" ht="12.6" customHeight="1" x14ac:dyDescent="0.2">
      <c r="A232" s="32">
        <v>42795</v>
      </c>
      <c r="B232" s="17">
        <v>95.3</v>
      </c>
      <c r="C232" s="17">
        <v>89.8</v>
      </c>
      <c r="D232" s="17">
        <v>65</v>
      </c>
      <c r="H232" s="32">
        <v>43647</v>
      </c>
      <c r="I232" s="17">
        <v>13172.0915</v>
      </c>
      <c r="J232" s="17">
        <v>-35564</v>
      </c>
      <c r="K232" s="17">
        <v>-22391.908499999998</v>
      </c>
      <c r="Q232" s="39"/>
      <c r="R232" s="39"/>
      <c r="S232" s="40"/>
      <c r="T232" s="41"/>
      <c r="U232" s="41"/>
      <c r="V232" s="41"/>
      <c r="W232" s="39"/>
    </row>
    <row r="233" spans="1:23" ht="12.6" customHeight="1" x14ac:dyDescent="0.2">
      <c r="A233" s="32">
        <v>42826</v>
      </c>
      <c r="B233" s="17">
        <v>87.1</v>
      </c>
      <c r="C233" s="17">
        <v>74.599999999999994</v>
      </c>
      <c r="D233" s="17">
        <v>-18.8</v>
      </c>
      <c r="H233" s="32">
        <v>43678</v>
      </c>
      <c r="I233" s="17">
        <v>8304</v>
      </c>
      <c r="J233" s="17">
        <v>0</v>
      </c>
      <c r="K233" s="17">
        <v>8304</v>
      </c>
      <c r="Q233" s="39"/>
      <c r="R233" s="39"/>
      <c r="S233" s="40"/>
      <c r="T233" s="41"/>
      <c r="U233" s="41"/>
      <c r="V233" s="41"/>
      <c r="W233" s="39"/>
    </row>
    <row r="234" spans="1:23" ht="12.6" customHeight="1" x14ac:dyDescent="0.2">
      <c r="A234" s="32">
        <v>42856</v>
      </c>
      <c r="B234" s="17">
        <v>100.9</v>
      </c>
      <c r="C234" s="17">
        <v>84.3</v>
      </c>
      <c r="D234" s="17">
        <v>66.599999999999994</v>
      </c>
      <c r="H234" s="32">
        <v>43709</v>
      </c>
      <c r="I234" s="17">
        <v>11684</v>
      </c>
      <c r="J234" s="17">
        <v>-27074</v>
      </c>
      <c r="K234" s="17">
        <v>-15390</v>
      </c>
      <c r="Q234" s="39"/>
      <c r="R234" s="39"/>
      <c r="S234" s="40"/>
      <c r="T234" s="41"/>
      <c r="U234" s="41"/>
      <c r="V234" s="41"/>
      <c r="W234" s="39"/>
    </row>
    <row r="235" spans="1:23" ht="12.6" customHeight="1" x14ac:dyDescent="0.2">
      <c r="A235" s="32">
        <v>42887</v>
      </c>
      <c r="B235" s="17">
        <v>80.2</v>
      </c>
      <c r="C235" s="17">
        <v>80.5</v>
      </c>
      <c r="D235" s="17">
        <v>13.7</v>
      </c>
      <c r="H235" s="32">
        <v>43739</v>
      </c>
      <c r="I235" s="17">
        <v>12323</v>
      </c>
      <c r="J235" s="17">
        <v>0</v>
      </c>
      <c r="K235" s="17">
        <v>12323</v>
      </c>
      <c r="Q235" s="39"/>
      <c r="R235" s="39"/>
      <c r="S235" s="40"/>
      <c r="T235" s="41"/>
      <c r="U235" s="41"/>
      <c r="V235" s="41"/>
      <c r="W235" s="39"/>
    </row>
    <row r="236" spans="1:23" ht="12.6" customHeight="1" x14ac:dyDescent="0.2">
      <c r="A236" s="32">
        <v>42917</v>
      </c>
      <c r="B236" s="17">
        <v>74.5</v>
      </c>
      <c r="C236" s="17">
        <v>76.7</v>
      </c>
      <c r="D236" s="17">
        <v>-32.200000000000003</v>
      </c>
      <c r="H236" s="32">
        <v>43770</v>
      </c>
      <c r="I236" s="17">
        <v>12576</v>
      </c>
      <c r="J236" s="17">
        <v>-8270</v>
      </c>
      <c r="K236" s="17">
        <v>4306</v>
      </c>
      <c r="Q236" s="39"/>
      <c r="R236" s="39"/>
      <c r="S236" s="40"/>
      <c r="T236" s="41"/>
      <c r="U236" s="41"/>
      <c r="V236" s="41"/>
      <c r="W236" s="39"/>
    </row>
    <row r="237" spans="1:23" ht="12.6" customHeight="1" x14ac:dyDescent="0.2">
      <c r="A237" s="32">
        <v>42948</v>
      </c>
      <c r="B237" s="17">
        <v>54</v>
      </c>
      <c r="C237" s="17">
        <v>80.099999999999994</v>
      </c>
      <c r="D237" s="17">
        <v>12.4</v>
      </c>
      <c r="H237" s="32">
        <v>43800</v>
      </c>
      <c r="I237" s="17">
        <v>9857</v>
      </c>
      <c r="J237" s="17">
        <v>0</v>
      </c>
      <c r="K237" s="17">
        <v>9857</v>
      </c>
      <c r="Q237" s="39"/>
      <c r="R237" s="39"/>
      <c r="S237" s="40"/>
      <c r="T237" s="41"/>
      <c r="U237" s="41"/>
      <c r="V237" s="41"/>
      <c r="W237" s="39"/>
    </row>
    <row r="238" spans="1:23" ht="12.6" customHeight="1" x14ac:dyDescent="0.2">
      <c r="A238" s="32">
        <v>42979</v>
      </c>
      <c r="B238" s="17">
        <v>89.8</v>
      </c>
      <c r="C238" s="17">
        <v>81.8</v>
      </c>
      <c r="D238" s="17">
        <v>28.3</v>
      </c>
      <c r="H238" s="32">
        <v>43831</v>
      </c>
      <c r="I238" s="17">
        <v>13735</v>
      </c>
      <c r="J238" s="17">
        <v>0</v>
      </c>
      <c r="K238" s="17">
        <v>13735</v>
      </c>
      <c r="Q238" s="39"/>
      <c r="R238" s="39"/>
      <c r="S238" s="40"/>
      <c r="T238" s="41"/>
      <c r="U238" s="41"/>
      <c r="V238" s="41"/>
      <c r="W238" s="39"/>
    </row>
    <row r="239" spans="1:23" ht="12.6" customHeight="1" x14ac:dyDescent="0.2">
      <c r="A239" s="32">
        <v>43009</v>
      </c>
      <c r="B239" s="17">
        <v>83.2</v>
      </c>
      <c r="C239" s="17">
        <v>74.2</v>
      </c>
      <c r="D239" s="17">
        <v>-36.9</v>
      </c>
      <c r="H239" s="32">
        <v>43862</v>
      </c>
      <c r="I239" s="17">
        <v>12106</v>
      </c>
      <c r="J239" s="17">
        <v>0</v>
      </c>
      <c r="K239" s="17">
        <v>12106</v>
      </c>
      <c r="Q239" s="39"/>
      <c r="R239" s="39"/>
      <c r="S239" s="40"/>
      <c r="T239" s="41"/>
      <c r="U239" s="41"/>
      <c r="V239" s="41"/>
      <c r="W239" s="39"/>
    </row>
    <row r="240" spans="1:23" ht="12.6" customHeight="1" x14ac:dyDescent="0.2">
      <c r="A240" s="32">
        <v>43040</v>
      </c>
      <c r="B240" s="17">
        <v>77.400000000000006</v>
      </c>
      <c r="C240" s="17">
        <v>87.4</v>
      </c>
      <c r="D240" s="17">
        <v>32.1</v>
      </c>
      <c r="H240" s="32">
        <v>43891</v>
      </c>
      <c r="I240" s="17">
        <v>14989</v>
      </c>
      <c r="J240" s="17">
        <v>-28013</v>
      </c>
      <c r="K240" s="17">
        <v>-13024</v>
      </c>
      <c r="Q240" s="39"/>
      <c r="R240" s="39"/>
      <c r="S240" s="40"/>
      <c r="T240" s="41"/>
      <c r="U240" s="41"/>
      <c r="V240" s="41"/>
      <c r="W240" s="39"/>
    </row>
    <row r="241" spans="1:23" ht="12.6" customHeight="1" x14ac:dyDescent="0.2">
      <c r="A241" s="32">
        <v>43070</v>
      </c>
      <c r="B241" s="17">
        <v>51.9</v>
      </c>
      <c r="C241" s="17">
        <v>55.3</v>
      </c>
      <c r="D241" s="17">
        <v>-21.9</v>
      </c>
      <c r="H241" s="32">
        <v>43922</v>
      </c>
      <c r="I241" s="17">
        <v>58451</v>
      </c>
      <c r="J241" s="17">
        <v>-10536</v>
      </c>
      <c r="K241" s="17">
        <v>47915</v>
      </c>
      <c r="Q241" s="39"/>
      <c r="R241" s="39"/>
      <c r="S241" s="40"/>
      <c r="T241" s="41"/>
      <c r="U241" s="41"/>
      <c r="V241" s="41"/>
      <c r="W241" s="39"/>
    </row>
    <row r="242" spans="1:23" ht="12.6" customHeight="1" x14ac:dyDescent="0.2">
      <c r="A242" s="32">
        <v>43101</v>
      </c>
      <c r="B242" s="17">
        <v>109.2</v>
      </c>
      <c r="C242" s="17">
        <v>90.6</v>
      </c>
      <c r="D242" s="17">
        <v>31.9</v>
      </c>
      <c r="H242" s="32">
        <v>43952</v>
      </c>
      <c r="I242" s="17">
        <v>62547</v>
      </c>
      <c r="J242" s="17">
        <v>0</v>
      </c>
      <c r="K242" s="17">
        <v>62547</v>
      </c>
      <c r="Q242" s="39"/>
      <c r="R242" s="39"/>
      <c r="S242" s="40"/>
      <c r="T242" s="41"/>
      <c r="U242" s="41"/>
      <c r="V242" s="41"/>
      <c r="W242" s="39"/>
    </row>
    <row r="243" spans="1:23" ht="12.6" customHeight="1" x14ac:dyDescent="0.2">
      <c r="A243" s="32">
        <v>43132</v>
      </c>
      <c r="B243" s="17">
        <v>88.2</v>
      </c>
      <c r="C243" s="17">
        <v>77.5</v>
      </c>
      <c r="D243" s="17">
        <v>18.899999999999999</v>
      </c>
      <c r="H243" s="32">
        <v>43983</v>
      </c>
      <c r="I243" s="17">
        <v>60250</v>
      </c>
      <c r="J243" s="17">
        <v>0</v>
      </c>
      <c r="K243" s="17">
        <v>60250</v>
      </c>
      <c r="Q243" s="39"/>
      <c r="R243" s="39"/>
      <c r="S243" s="40"/>
      <c r="T243" s="41"/>
      <c r="U243" s="41"/>
      <c r="V243" s="41"/>
      <c r="W243" s="39"/>
    </row>
    <row r="244" spans="1:23" ht="12.6" customHeight="1" x14ac:dyDescent="0.2">
      <c r="A244" s="32">
        <v>43160</v>
      </c>
      <c r="B244" s="17">
        <v>96.2</v>
      </c>
      <c r="C244" s="17">
        <v>83.8</v>
      </c>
      <c r="D244" s="17">
        <v>49.2</v>
      </c>
      <c r="Q244" s="39"/>
      <c r="R244" s="39"/>
      <c r="S244" s="40"/>
      <c r="T244" s="41"/>
      <c r="U244" s="41"/>
      <c r="V244" s="41"/>
      <c r="W244" s="39"/>
    </row>
    <row r="245" spans="1:23" ht="12.6" customHeight="1" x14ac:dyDescent="0.2">
      <c r="A245" s="32">
        <v>43191</v>
      </c>
      <c r="B245" s="17">
        <v>85.5</v>
      </c>
      <c r="C245" s="17">
        <v>72.7</v>
      </c>
      <c r="D245" s="17">
        <v>-22.8</v>
      </c>
      <c r="H245" s="1" t="s">
        <v>88</v>
      </c>
      <c r="Q245" s="39"/>
      <c r="R245" s="39"/>
      <c r="S245" s="40"/>
      <c r="T245" s="41"/>
      <c r="U245" s="41"/>
      <c r="V245" s="41"/>
      <c r="W245" s="39"/>
    </row>
    <row r="246" spans="1:23" ht="12.6" customHeight="1" x14ac:dyDescent="0.2">
      <c r="A246" s="32">
        <v>43221</v>
      </c>
      <c r="B246" s="17">
        <v>79.599999999999994</v>
      </c>
      <c r="C246" s="17">
        <v>79.2</v>
      </c>
      <c r="D246" s="17">
        <v>35</v>
      </c>
      <c r="Q246" s="39"/>
      <c r="R246" s="39"/>
      <c r="S246" s="40"/>
      <c r="T246" s="41"/>
      <c r="U246" s="41"/>
      <c r="V246" s="41"/>
      <c r="W246" s="39"/>
    </row>
    <row r="247" spans="1:23" ht="12.6" customHeight="1" x14ac:dyDescent="0.2">
      <c r="A247" s="32">
        <v>43252</v>
      </c>
      <c r="B247" s="17">
        <v>72.400000000000006</v>
      </c>
      <c r="C247" s="17">
        <v>81.7</v>
      </c>
      <c r="D247" s="17">
        <v>29.8</v>
      </c>
      <c r="Q247" s="39"/>
      <c r="R247" s="39"/>
      <c r="S247" s="40"/>
      <c r="T247" s="41"/>
      <c r="U247" s="41"/>
      <c r="V247" s="41"/>
      <c r="W247" s="39"/>
    </row>
    <row r="248" spans="1:23" ht="12.6" customHeight="1" x14ac:dyDescent="0.2">
      <c r="A248" s="32">
        <v>43282</v>
      </c>
      <c r="B248" s="17">
        <v>86.8</v>
      </c>
      <c r="C248" s="17">
        <v>78.8</v>
      </c>
      <c r="D248" s="17">
        <v>10.3</v>
      </c>
      <c r="Q248" s="39"/>
      <c r="R248" s="39"/>
      <c r="S248" s="40"/>
      <c r="T248" s="41"/>
      <c r="U248" s="41"/>
      <c r="V248" s="41"/>
      <c r="W248" s="39"/>
    </row>
    <row r="249" spans="1:23" ht="12.6" customHeight="1" x14ac:dyDescent="0.2">
      <c r="A249" s="32">
        <v>43313</v>
      </c>
      <c r="B249" s="17">
        <v>38.4</v>
      </c>
      <c r="C249" s="17">
        <v>82.1</v>
      </c>
      <c r="D249" s="17">
        <v>1.6</v>
      </c>
      <c r="Q249" s="39"/>
      <c r="R249" s="39"/>
      <c r="S249" s="40"/>
      <c r="T249" s="41"/>
      <c r="U249" s="41"/>
      <c r="V249" s="41"/>
      <c r="W249" s="39"/>
    </row>
    <row r="250" spans="1:23" ht="12.6" customHeight="1" x14ac:dyDescent="0.2">
      <c r="A250" s="32">
        <v>43344</v>
      </c>
      <c r="B250" s="17">
        <v>81.8</v>
      </c>
      <c r="C250" s="17">
        <v>71.7</v>
      </c>
      <c r="D250" s="17">
        <v>41.3</v>
      </c>
      <c r="Q250" s="39"/>
      <c r="R250" s="39"/>
      <c r="S250" s="40"/>
      <c r="T250" s="41"/>
      <c r="U250" s="41"/>
      <c r="V250" s="41"/>
      <c r="W250" s="39"/>
    </row>
    <row r="251" spans="1:23" ht="12.6" customHeight="1" x14ac:dyDescent="0.2">
      <c r="A251" s="32">
        <v>43374</v>
      </c>
      <c r="B251" s="17">
        <v>69.2</v>
      </c>
      <c r="C251" s="17">
        <v>77.099999999999994</v>
      </c>
      <c r="D251" s="17">
        <v>-36.299999999999997</v>
      </c>
      <c r="Q251" s="39"/>
      <c r="R251" s="39"/>
      <c r="S251" s="40"/>
      <c r="T251" s="41"/>
      <c r="U251" s="41"/>
      <c r="V251" s="41"/>
      <c r="W251" s="39"/>
    </row>
    <row r="252" spans="1:23" ht="12.6" customHeight="1" x14ac:dyDescent="0.2">
      <c r="A252" s="32">
        <v>43405</v>
      </c>
      <c r="B252" s="17">
        <v>71.599999999999994</v>
      </c>
      <c r="C252" s="17">
        <v>73.8</v>
      </c>
      <c r="D252" s="17">
        <v>34.200000000000003</v>
      </c>
      <c r="Q252" s="39"/>
      <c r="R252" s="39"/>
      <c r="S252" s="40"/>
      <c r="T252" s="41"/>
      <c r="U252" s="41"/>
      <c r="V252" s="41"/>
      <c r="W252" s="39"/>
    </row>
    <row r="253" spans="1:23" ht="12.6" customHeight="1" x14ac:dyDescent="0.2">
      <c r="A253" s="32">
        <v>43435</v>
      </c>
      <c r="B253" s="17">
        <v>23.9</v>
      </c>
      <c r="C253" s="17">
        <v>43.7</v>
      </c>
      <c r="D253" s="17">
        <v>-53.5</v>
      </c>
      <c r="Q253" s="39"/>
      <c r="R253" s="39"/>
      <c r="S253" s="40"/>
      <c r="T253" s="41"/>
      <c r="U253" s="41"/>
      <c r="V253" s="41"/>
      <c r="W253" s="39"/>
    </row>
    <row r="254" spans="1:23" ht="12.6" customHeight="1" x14ac:dyDescent="0.2">
      <c r="A254" s="32">
        <v>43466</v>
      </c>
      <c r="B254" s="17">
        <v>108.7</v>
      </c>
      <c r="C254" s="17">
        <v>98.4</v>
      </c>
      <c r="D254" s="17">
        <v>59.2</v>
      </c>
      <c r="Q254" s="39"/>
      <c r="R254" s="39"/>
      <c r="S254" s="40"/>
      <c r="T254" s="41"/>
      <c r="U254" s="41"/>
      <c r="V254" s="41"/>
      <c r="W254" s="39"/>
    </row>
    <row r="255" spans="1:23" ht="12.6" customHeight="1" x14ac:dyDescent="0.2">
      <c r="A255" s="32">
        <v>43497</v>
      </c>
      <c r="B255" s="17">
        <v>114.7</v>
      </c>
      <c r="C255" s="17">
        <v>63.2</v>
      </c>
      <c r="D255" s="17">
        <v>38.5</v>
      </c>
      <c r="Q255" s="39"/>
      <c r="R255" s="39"/>
      <c r="S255" s="40"/>
      <c r="T255" s="41"/>
      <c r="U255" s="41"/>
      <c r="V255" s="41"/>
      <c r="W255" s="39"/>
    </row>
    <row r="256" spans="1:23" ht="12.6" customHeight="1" x14ac:dyDescent="0.2">
      <c r="A256" s="32">
        <v>43525</v>
      </c>
      <c r="B256" s="17">
        <v>88.1</v>
      </c>
      <c r="C256" s="17">
        <v>78.599999999999994</v>
      </c>
      <c r="D256" s="17">
        <v>17.899999999999999</v>
      </c>
      <c r="Q256" s="39"/>
      <c r="R256" s="39"/>
      <c r="S256" s="40"/>
      <c r="T256" s="41"/>
      <c r="U256" s="41"/>
      <c r="V256" s="41"/>
      <c r="W256" s="39"/>
    </row>
    <row r="257" spans="1:23" ht="12.6" customHeight="1" x14ac:dyDescent="0.2">
      <c r="A257" s="32">
        <v>43556</v>
      </c>
      <c r="B257" s="17">
        <v>83.5</v>
      </c>
      <c r="C257" s="17">
        <v>58.4</v>
      </c>
      <c r="D257" s="17">
        <v>-21.8</v>
      </c>
      <c r="Q257" s="39"/>
      <c r="R257" s="39"/>
      <c r="S257" s="40"/>
      <c r="T257" s="41"/>
      <c r="U257" s="41"/>
      <c r="V257" s="41"/>
      <c r="W257" s="39"/>
    </row>
    <row r="258" spans="1:23" ht="12.6" customHeight="1" x14ac:dyDescent="0.2">
      <c r="A258" s="32">
        <v>43586</v>
      </c>
      <c r="B258" s="17">
        <v>85.6</v>
      </c>
      <c r="C258" s="17">
        <v>83.4</v>
      </c>
      <c r="D258" s="17">
        <v>33.799999999999997</v>
      </c>
      <c r="Q258" s="39"/>
      <c r="R258" s="39"/>
      <c r="S258" s="40"/>
      <c r="T258" s="41"/>
      <c r="U258" s="41"/>
      <c r="V258" s="41"/>
      <c r="W258" s="39"/>
    </row>
    <row r="259" spans="1:23" ht="12.6" customHeight="1" x14ac:dyDescent="0.2">
      <c r="A259" s="32">
        <v>43617</v>
      </c>
      <c r="B259" s="17">
        <v>80.400000000000006</v>
      </c>
      <c r="C259" s="17">
        <v>70.7</v>
      </c>
      <c r="D259" s="17">
        <v>44.2</v>
      </c>
      <c r="Q259" s="39"/>
      <c r="R259" s="39"/>
      <c r="S259" s="40"/>
      <c r="T259" s="41"/>
      <c r="U259" s="41"/>
      <c r="V259" s="41"/>
      <c r="W259" s="39"/>
    </row>
    <row r="260" spans="1:23" ht="12.6" customHeight="1" x14ac:dyDescent="0.2">
      <c r="A260" s="32">
        <v>43647</v>
      </c>
      <c r="B260" s="17">
        <v>78</v>
      </c>
      <c r="C260" s="17">
        <v>76.5</v>
      </c>
      <c r="D260" s="17">
        <v>-12.1</v>
      </c>
      <c r="Q260" s="39"/>
      <c r="R260" s="39"/>
      <c r="S260" s="40"/>
      <c r="T260" s="41"/>
      <c r="U260" s="41"/>
      <c r="V260" s="41"/>
      <c r="W260" s="39"/>
    </row>
    <row r="261" spans="1:23" ht="12.6" customHeight="1" x14ac:dyDescent="0.2">
      <c r="A261" s="32">
        <v>43678</v>
      </c>
      <c r="B261" s="17">
        <v>41.2</v>
      </c>
      <c r="C261" s="17">
        <v>70.900000000000006</v>
      </c>
      <c r="D261" s="17">
        <v>16.399999999999999</v>
      </c>
      <c r="Q261" s="39"/>
      <c r="R261" s="39"/>
      <c r="S261" s="40"/>
      <c r="T261" s="41"/>
      <c r="U261" s="41"/>
      <c r="V261" s="41"/>
      <c r="W261" s="39"/>
    </row>
    <row r="262" spans="1:23" ht="12.6" customHeight="1" x14ac:dyDescent="0.2">
      <c r="A262" s="32">
        <v>43709</v>
      </c>
      <c r="B262" s="17">
        <v>73.7</v>
      </c>
      <c r="C262" s="17">
        <v>80.7</v>
      </c>
      <c r="D262" s="17">
        <v>14.3</v>
      </c>
      <c r="Q262" s="39"/>
      <c r="R262" s="39"/>
      <c r="S262" s="40"/>
      <c r="T262" s="41"/>
      <c r="U262" s="41"/>
      <c r="V262" s="41"/>
      <c r="W262" s="39"/>
    </row>
    <row r="263" spans="1:23" ht="12.6" customHeight="1" x14ac:dyDescent="0.2">
      <c r="A263" s="32">
        <v>43739</v>
      </c>
      <c r="B263" s="17">
        <v>85.4</v>
      </c>
      <c r="C263" s="17">
        <v>74.599999999999994</v>
      </c>
      <c r="D263" s="17">
        <v>-61.3</v>
      </c>
      <c r="Q263" s="39"/>
      <c r="R263" s="39"/>
      <c r="S263" s="40"/>
      <c r="T263" s="41"/>
      <c r="U263" s="41"/>
      <c r="V263" s="41"/>
      <c r="W263" s="39"/>
    </row>
    <row r="264" spans="1:23" ht="12.6" customHeight="1" x14ac:dyDescent="0.2">
      <c r="A264" s="32">
        <v>43770</v>
      </c>
      <c r="B264" s="17">
        <v>70.599999999999994</v>
      </c>
      <c r="C264" s="17">
        <v>75.2</v>
      </c>
      <c r="D264" s="17">
        <v>19.600000000000001</v>
      </c>
      <c r="Q264" s="39"/>
      <c r="R264" s="39"/>
      <c r="S264" s="40"/>
      <c r="T264" s="41"/>
      <c r="U264" s="41"/>
      <c r="V264" s="41"/>
      <c r="W264" s="39"/>
    </row>
    <row r="265" spans="1:23" ht="12.6" customHeight="1" x14ac:dyDescent="0.2">
      <c r="A265" s="32">
        <v>43800</v>
      </c>
      <c r="B265" s="17">
        <v>23.7</v>
      </c>
      <c r="C265" s="17">
        <v>45.4</v>
      </c>
      <c r="D265" s="17">
        <v>-39.6</v>
      </c>
      <c r="Q265" s="39"/>
      <c r="R265" s="39"/>
      <c r="S265" s="40"/>
      <c r="T265" s="41"/>
      <c r="U265" s="41"/>
      <c r="V265" s="41"/>
      <c r="W265" s="39"/>
    </row>
    <row r="266" spans="1:23" ht="12.6" customHeight="1" x14ac:dyDescent="0.2">
      <c r="A266" s="32">
        <v>43831</v>
      </c>
      <c r="B266" s="17">
        <v>109.8</v>
      </c>
      <c r="C266" s="17">
        <v>100.3</v>
      </c>
      <c r="D266" s="17">
        <v>50.4</v>
      </c>
      <c r="Q266" s="39"/>
      <c r="R266" s="39"/>
      <c r="S266" s="40"/>
      <c r="T266" s="41"/>
      <c r="U266" s="41"/>
      <c r="V266" s="41"/>
      <c r="W266" s="39"/>
    </row>
    <row r="267" spans="1:23" ht="12.6" customHeight="1" x14ac:dyDescent="0.2">
      <c r="A267" s="32">
        <v>43862</v>
      </c>
      <c r="B267" s="17">
        <v>101</v>
      </c>
      <c r="C267" s="17">
        <v>69.400000000000006</v>
      </c>
      <c r="D267" s="17">
        <v>49.1</v>
      </c>
      <c r="Q267" s="39"/>
      <c r="R267" s="39"/>
      <c r="S267" s="40"/>
      <c r="T267" s="41"/>
      <c r="U267" s="41"/>
      <c r="V267" s="41"/>
      <c r="W267" s="39"/>
    </row>
    <row r="268" spans="1:23" ht="12.6" customHeight="1" x14ac:dyDescent="0.2">
      <c r="A268" s="32">
        <v>43891</v>
      </c>
      <c r="B268" s="17">
        <v>91.1</v>
      </c>
      <c r="C268" s="17">
        <v>103.3</v>
      </c>
      <c r="D268" s="17">
        <v>67.099999999999994</v>
      </c>
      <c r="Q268" s="39"/>
      <c r="R268" s="39"/>
      <c r="S268" s="40"/>
      <c r="T268" s="41"/>
      <c r="U268" s="41"/>
      <c r="V268" s="41"/>
      <c r="W268" s="39"/>
    </row>
    <row r="269" spans="1:23" ht="12.6" customHeight="1" x14ac:dyDescent="0.2">
      <c r="A269" s="32">
        <v>43922</v>
      </c>
      <c r="B269" s="17">
        <v>180.3</v>
      </c>
      <c r="C269" s="17">
        <v>170.6</v>
      </c>
      <c r="D269" s="17">
        <v>136.5</v>
      </c>
      <c r="Q269" s="39"/>
      <c r="R269" s="39"/>
      <c r="S269" s="40"/>
      <c r="T269" s="41"/>
      <c r="U269" s="41"/>
      <c r="V269" s="41"/>
      <c r="W269" s="39"/>
    </row>
    <row r="270" spans="1:23" ht="12.6" customHeight="1" x14ac:dyDescent="0.2">
      <c r="A270" s="32">
        <v>43952</v>
      </c>
      <c r="B270" s="17">
        <v>161.80000000000001</v>
      </c>
      <c r="C270" s="17">
        <v>159.1</v>
      </c>
      <c r="D270" s="17">
        <v>202.5</v>
      </c>
      <c r="Q270" s="39"/>
      <c r="R270" s="39"/>
      <c r="S270" s="40"/>
      <c r="T270" s="41"/>
      <c r="U270" s="41"/>
      <c r="V270" s="41"/>
      <c r="W270" s="39"/>
    </row>
    <row r="271" spans="1:23" ht="12.6" customHeight="1" x14ac:dyDescent="0.2">
      <c r="A271" s="32">
        <v>43983</v>
      </c>
      <c r="B271" s="17">
        <v>172.3</v>
      </c>
      <c r="C271" s="17">
        <v>139.19999999999999</v>
      </c>
      <c r="D271" s="17">
        <v>179.4</v>
      </c>
      <c r="Q271" s="39"/>
      <c r="R271" s="39"/>
      <c r="S271" s="40"/>
      <c r="T271" s="41"/>
      <c r="U271" s="41"/>
      <c r="V271" s="41"/>
      <c r="W271" s="39"/>
    </row>
    <row r="272" spans="1:23" ht="12.6" customHeight="1" x14ac:dyDescent="0.2">
      <c r="A272" s="42"/>
      <c r="Q272" s="39"/>
      <c r="R272" s="39"/>
      <c r="S272" s="40"/>
      <c r="T272" s="41"/>
      <c r="U272" s="41"/>
      <c r="V272" s="41"/>
      <c r="W272" s="39"/>
    </row>
    <row r="273" spans="1:23" ht="12.6" customHeight="1" x14ac:dyDescent="0.2">
      <c r="Q273" s="39"/>
      <c r="R273" s="39"/>
      <c r="S273" s="40"/>
      <c r="T273" s="41"/>
      <c r="U273" s="41"/>
      <c r="V273" s="41"/>
      <c r="W273" s="39"/>
    </row>
    <row r="274" spans="1:23" ht="12.6" customHeight="1" x14ac:dyDescent="0.2">
      <c r="A274" s="1" t="s">
        <v>86</v>
      </c>
      <c r="Q274" s="39"/>
      <c r="R274" s="39"/>
      <c r="S274" s="40"/>
      <c r="T274" s="41"/>
      <c r="U274" s="41"/>
      <c r="V274" s="41"/>
      <c r="W274" s="39"/>
    </row>
    <row r="275" spans="1:23" ht="12.6" customHeight="1" x14ac:dyDescent="0.2">
      <c r="Q275" s="39"/>
      <c r="R275" s="39"/>
      <c r="S275" s="40"/>
      <c r="T275" s="41"/>
      <c r="U275" s="41"/>
      <c r="V275" s="41"/>
      <c r="W275" s="39"/>
    </row>
    <row r="276" spans="1:23" ht="12.6" customHeight="1" x14ac:dyDescent="0.2">
      <c r="Q276" s="39"/>
      <c r="R276" s="39"/>
      <c r="S276" s="40"/>
      <c r="T276" s="41"/>
      <c r="U276" s="41"/>
      <c r="V276" s="41"/>
      <c r="W276" s="39"/>
    </row>
    <row r="277" spans="1:23" ht="12.6" customHeight="1" x14ac:dyDescent="0.2">
      <c r="Q277" s="39"/>
      <c r="R277" s="39"/>
      <c r="S277" s="40"/>
      <c r="T277" s="41"/>
      <c r="U277" s="41"/>
      <c r="V277" s="41"/>
      <c r="W277" s="39"/>
    </row>
    <row r="278" spans="1:23" ht="12.6" customHeight="1" x14ac:dyDescent="0.2">
      <c r="Q278" s="39"/>
      <c r="R278" s="39"/>
      <c r="S278" s="40"/>
      <c r="T278" s="41"/>
      <c r="U278" s="41"/>
      <c r="V278" s="41"/>
      <c r="W278" s="39"/>
    </row>
    <row r="279" spans="1:23" ht="12.6" customHeight="1" x14ac:dyDescent="0.2">
      <c r="Q279" s="39"/>
      <c r="R279" s="39"/>
      <c r="S279" s="40"/>
      <c r="T279" s="41"/>
      <c r="U279" s="41"/>
      <c r="V279" s="41"/>
      <c r="W279" s="39"/>
    </row>
    <row r="280" spans="1:23" ht="12.6" customHeight="1" x14ac:dyDescent="0.2">
      <c r="Q280" s="39"/>
      <c r="R280" s="39"/>
      <c r="S280" s="40"/>
      <c r="T280" s="41"/>
      <c r="U280" s="41"/>
      <c r="V280" s="41"/>
      <c r="W280" s="39"/>
    </row>
    <row r="281" spans="1:23" ht="12.6" customHeight="1" x14ac:dyDescent="0.2">
      <c r="Q281" s="39"/>
      <c r="R281" s="39"/>
      <c r="S281" s="40"/>
      <c r="T281" s="41"/>
      <c r="U281" s="41"/>
      <c r="V281" s="41"/>
      <c r="W281" s="39"/>
    </row>
    <row r="282" spans="1:23" ht="12.6" customHeight="1" x14ac:dyDescent="0.2">
      <c r="Q282" s="39"/>
      <c r="R282" s="39"/>
      <c r="S282" s="40"/>
      <c r="T282" s="41"/>
      <c r="U282" s="41"/>
      <c r="V282" s="41"/>
      <c r="W282" s="39"/>
    </row>
    <row r="283" spans="1:23" ht="12.6" customHeight="1" x14ac:dyDescent="0.2">
      <c r="Q283" s="39"/>
      <c r="R283" s="39"/>
      <c r="S283" s="40"/>
      <c r="T283" s="41"/>
      <c r="U283" s="41"/>
      <c r="V283" s="41"/>
      <c r="W283" s="39"/>
    </row>
    <row r="284" spans="1:23" ht="12.6" customHeight="1" x14ac:dyDescent="0.2">
      <c r="Q284" s="39"/>
      <c r="R284" s="39"/>
      <c r="S284" s="40"/>
      <c r="T284" s="41"/>
      <c r="U284" s="41"/>
      <c r="V284" s="41"/>
      <c r="W284" s="39"/>
    </row>
    <row r="285" spans="1:23" ht="12.6" customHeight="1" x14ac:dyDescent="0.2">
      <c r="Q285" s="39"/>
      <c r="R285" s="39"/>
      <c r="S285" s="40"/>
      <c r="T285" s="41"/>
      <c r="U285" s="41"/>
      <c r="V285" s="41"/>
      <c r="W285" s="39"/>
    </row>
    <row r="286" spans="1:23" ht="12.6" customHeight="1" x14ac:dyDescent="0.2">
      <c r="Q286" s="39"/>
      <c r="R286" s="39"/>
      <c r="S286" s="40"/>
      <c r="T286" s="41"/>
      <c r="U286" s="41"/>
      <c r="V286" s="41"/>
      <c r="W286" s="39"/>
    </row>
    <row r="287" spans="1:23" ht="12.6" customHeight="1" x14ac:dyDescent="0.2">
      <c r="Q287" s="39"/>
      <c r="R287" s="39"/>
      <c r="S287" s="40"/>
      <c r="T287" s="41"/>
      <c r="U287" s="41"/>
      <c r="V287" s="41"/>
      <c r="W287" s="39"/>
    </row>
    <row r="288" spans="1:23" ht="12.6" customHeight="1" x14ac:dyDescent="0.2">
      <c r="Q288" s="39"/>
      <c r="R288" s="39"/>
      <c r="S288" s="40"/>
      <c r="T288" s="41"/>
      <c r="U288" s="41"/>
      <c r="V288" s="41"/>
      <c r="W288" s="39"/>
    </row>
    <row r="289" spans="17:23" ht="12.6" customHeight="1" x14ac:dyDescent="0.2">
      <c r="Q289" s="39"/>
      <c r="R289" s="39"/>
      <c r="S289" s="40"/>
      <c r="T289" s="41"/>
      <c r="U289" s="41"/>
      <c r="V289" s="41"/>
      <c r="W289" s="39"/>
    </row>
    <row r="290" spans="17:23" ht="12.6" customHeight="1" x14ac:dyDescent="0.2">
      <c r="Q290" s="39"/>
      <c r="R290" s="39"/>
      <c r="S290" s="40"/>
      <c r="T290" s="41"/>
      <c r="U290" s="41"/>
      <c r="V290" s="41"/>
      <c r="W290" s="39"/>
    </row>
    <row r="291" spans="17:23" ht="12.6" customHeight="1" x14ac:dyDescent="0.2">
      <c r="Q291" s="39"/>
      <c r="R291" s="39"/>
      <c r="S291" s="40"/>
      <c r="T291" s="41"/>
      <c r="U291" s="41"/>
      <c r="V291" s="41"/>
      <c r="W291" s="39"/>
    </row>
    <row r="292" spans="17:23" ht="12.6" customHeight="1" x14ac:dyDescent="0.2">
      <c r="Q292" s="39"/>
      <c r="R292" s="39"/>
      <c r="S292" s="40"/>
      <c r="T292" s="41"/>
      <c r="U292" s="41"/>
      <c r="V292" s="41"/>
      <c r="W292" s="39"/>
    </row>
    <row r="293" spans="17:23" ht="12.6" customHeight="1" x14ac:dyDescent="0.2">
      <c r="Q293" s="39"/>
      <c r="R293" s="39"/>
      <c r="S293" s="40"/>
      <c r="T293" s="41"/>
      <c r="U293" s="41"/>
      <c r="V293" s="41"/>
      <c r="W293" s="39"/>
    </row>
    <row r="294" spans="17:23" ht="12.6" customHeight="1" x14ac:dyDescent="0.2">
      <c r="Q294" s="39"/>
      <c r="R294" s="39"/>
      <c r="S294" s="40"/>
      <c r="T294" s="41"/>
      <c r="U294" s="41"/>
      <c r="V294" s="41"/>
      <c r="W294" s="39"/>
    </row>
    <row r="295" spans="17:23" ht="12.6" customHeight="1" x14ac:dyDescent="0.2">
      <c r="Q295" s="39"/>
      <c r="R295" s="39"/>
      <c r="S295" s="40"/>
      <c r="T295" s="41"/>
      <c r="U295" s="41"/>
      <c r="V295" s="41"/>
      <c r="W295" s="39"/>
    </row>
    <row r="296" spans="17:23" ht="12.6" customHeight="1" x14ac:dyDescent="0.2">
      <c r="Q296" s="39"/>
      <c r="R296" s="39"/>
      <c r="S296" s="40"/>
      <c r="T296" s="41"/>
      <c r="U296" s="41"/>
      <c r="V296" s="41"/>
      <c r="W296" s="39"/>
    </row>
    <row r="297" spans="17:23" ht="12.6" customHeight="1" x14ac:dyDescent="0.2">
      <c r="Q297" s="39"/>
      <c r="R297" s="39"/>
      <c r="S297" s="40"/>
      <c r="T297" s="41"/>
      <c r="U297" s="41"/>
      <c r="V297" s="41"/>
      <c r="W297" s="39"/>
    </row>
    <row r="298" spans="17:23" ht="12.6" customHeight="1" x14ac:dyDescent="0.2">
      <c r="Q298" s="39"/>
      <c r="R298" s="39"/>
      <c r="S298" s="40"/>
      <c r="T298" s="41"/>
      <c r="U298" s="41"/>
      <c r="V298" s="41"/>
      <c r="W298" s="39"/>
    </row>
    <row r="299" spans="17:23" ht="12.6" customHeight="1" x14ac:dyDescent="0.2">
      <c r="Q299" s="39"/>
      <c r="R299" s="39"/>
      <c r="S299" s="40"/>
      <c r="T299" s="41"/>
      <c r="U299" s="41"/>
      <c r="V299" s="41"/>
      <c r="W299" s="39"/>
    </row>
    <row r="300" spans="17:23" ht="12.6" customHeight="1" x14ac:dyDescent="0.2">
      <c r="Q300" s="39"/>
      <c r="R300" s="39"/>
      <c r="S300" s="40"/>
      <c r="T300" s="41"/>
      <c r="U300" s="41"/>
      <c r="V300" s="41"/>
      <c r="W300" s="39"/>
    </row>
    <row r="301" spans="17:23" ht="12.6" customHeight="1" x14ac:dyDescent="0.2">
      <c r="Q301" s="39"/>
      <c r="R301" s="39"/>
      <c r="S301" s="40"/>
      <c r="T301" s="41"/>
      <c r="U301" s="41"/>
      <c r="V301" s="41"/>
      <c r="W301" s="39"/>
    </row>
    <row r="302" spans="17:23" ht="12.6" customHeight="1" x14ac:dyDescent="0.2">
      <c r="Q302" s="39"/>
      <c r="R302" s="39"/>
      <c r="S302" s="40"/>
      <c r="T302" s="41"/>
      <c r="U302" s="41"/>
      <c r="V302" s="41"/>
      <c r="W302" s="39"/>
    </row>
    <row r="303" spans="17:23" ht="12.6" customHeight="1" x14ac:dyDescent="0.2">
      <c r="Q303" s="39"/>
      <c r="R303" s="39"/>
      <c r="S303" s="40"/>
      <c r="T303" s="41"/>
      <c r="U303" s="41"/>
      <c r="V303" s="41"/>
      <c r="W303" s="39"/>
    </row>
    <row r="304" spans="17:23" ht="12.6" customHeight="1" x14ac:dyDescent="0.2">
      <c r="Q304" s="39"/>
      <c r="R304" s="39"/>
      <c r="S304" s="40"/>
      <c r="T304" s="41"/>
      <c r="U304" s="41"/>
      <c r="V304" s="41"/>
      <c r="W304" s="39"/>
    </row>
    <row r="305" spans="17:23" ht="12.6" customHeight="1" x14ac:dyDescent="0.2">
      <c r="Q305" s="39"/>
      <c r="R305" s="39"/>
      <c r="S305" s="40"/>
      <c r="T305" s="41"/>
      <c r="U305" s="41"/>
      <c r="V305" s="41"/>
      <c r="W305" s="39"/>
    </row>
    <row r="306" spans="17:23" ht="12.6" customHeight="1" x14ac:dyDescent="0.2">
      <c r="Q306" s="39"/>
      <c r="R306" s="39"/>
      <c r="S306" s="40"/>
      <c r="T306" s="41"/>
      <c r="U306" s="41"/>
      <c r="V306" s="41"/>
      <c r="W306" s="39"/>
    </row>
    <row r="307" spans="17:23" ht="12.6" customHeight="1" x14ac:dyDescent="0.2">
      <c r="Q307" s="39"/>
      <c r="R307" s="39"/>
      <c r="S307" s="40"/>
      <c r="T307" s="41"/>
      <c r="U307" s="41"/>
      <c r="V307" s="41"/>
      <c r="W307" s="39"/>
    </row>
    <row r="308" spans="17:23" ht="12.6" customHeight="1" x14ac:dyDescent="0.2">
      <c r="Q308" s="39"/>
      <c r="R308" s="39"/>
      <c r="S308" s="40"/>
      <c r="T308" s="41"/>
      <c r="U308" s="41"/>
      <c r="V308" s="41"/>
      <c r="W308" s="39"/>
    </row>
    <row r="309" spans="17:23" ht="12.6" customHeight="1" x14ac:dyDescent="0.2">
      <c r="Q309" s="39"/>
      <c r="R309" s="39"/>
      <c r="S309" s="40"/>
      <c r="T309" s="41"/>
      <c r="U309" s="41"/>
      <c r="V309" s="41"/>
      <c r="W309" s="39"/>
    </row>
    <row r="310" spans="17:23" ht="12.6" customHeight="1" x14ac:dyDescent="0.2">
      <c r="Q310" s="39"/>
      <c r="R310" s="39"/>
      <c r="S310" s="40"/>
      <c r="T310" s="41"/>
      <c r="U310" s="41"/>
      <c r="V310" s="41"/>
      <c r="W310" s="39"/>
    </row>
    <row r="311" spans="17:23" ht="12.6" customHeight="1" x14ac:dyDescent="0.2">
      <c r="Q311" s="39"/>
      <c r="R311" s="39"/>
      <c r="S311" s="40"/>
      <c r="T311" s="41"/>
      <c r="U311" s="41"/>
      <c r="V311" s="41"/>
      <c r="W311" s="39"/>
    </row>
    <row r="312" spans="17:23" ht="12.6" customHeight="1" x14ac:dyDescent="0.2">
      <c r="Q312" s="39"/>
      <c r="R312" s="39"/>
      <c r="S312" s="40"/>
      <c r="T312" s="41"/>
      <c r="U312" s="41"/>
      <c r="V312" s="41"/>
      <c r="W312" s="39"/>
    </row>
    <row r="313" spans="17:23" ht="12.6" customHeight="1" x14ac:dyDescent="0.2">
      <c r="Q313" s="39"/>
      <c r="R313" s="39"/>
      <c r="S313" s="40"/>
      <c r="T313" s="41"/>
      <c r="U313" s="41"/>
      <c r="V313" s="41"/>
      <c r="W313" s="39"/>
    </row>
    <row r="314" spans="17:23" ht="12.6" customHeight="1" x14ac:dyDescent="0.2">
      <c r="Q314" s="39"/>
      <c r="R314" s="39"/>
      <c r="S314" s="40"/>
      <c r="T314" s="41"/>
      <c r="U314" s="41"/>
      <c r="V314" s="41"/>
      <c r="W314" s="39"/>
    </row>
    <row r="315" spans="17:23" ht="12.6" customHeight="1" x14ac:dyDescent="0.2">
      <c r="Q315" s="39"/>
      <c r="R315" s="39"/>
      <c r="S315" s="40"/>
      <c r="T315" s="41"/>
      <c r="U315" s="41"/>
      <c r="V315" s="41"/>
      <c r="W315" s="39"/>
    </row>
    <row r="316" spans="17:23" ht="12.6" customHeight="1" x14ac:dyDescent="0.2">
      <c r="Q316" s="39"/>
      <c r="R316" s="39"/>
      <c r="S316" s="40"/>
      <c r="T316" s="41"/>
      <c r="U316" s="41"/>
      <c r="V316" s="41"/>
      <c r="W316" s="39"/>
    </row>
    <row r="317" spans="17:23" ht="12.6" customHeight="1" x14ac:dyDescent="0.2">
      <c r="Q317" s="39"/>
      <c r="R317" s="39"/>
      <c r="S317" s="40"/>
      <c r="T317" s="41"/>
      <c r="U317" s="41"/>
      <c r="V317" s="41"/>
      <c r="W317" s="39"/>
    </row>
    <row r="318" spans="17:23" ht="12.6" customHeight="1" x14ac:dyDescent="0.2">
      <c r="Q318" s="39"/>
      <c r="R318" s="39"/>
      <c r="S318" s="40"/>
      <c r="T318" s="41"/>
      <c r="U318" s="41"/>
      <c r="V318" s="41"/>
      <c r="W318" s="39"/>
    </row>
    <row r="319" spans="17:23" ht="12.6" customHeight="1" x14ac:dyDescent="0.2">
      <c r="Q319" s="39"/>
      <c r="R319" s="39"/>
      <c r="S319" s="40"/>
      <c r="T319" s="41"/>
      <c r="U319" s="41"/>
      <c r="V319" s="41"/>
      <c r="W319" s="39"/>
    </row>
    <row r="320" spans="17:23" ht="12.6" customHeight="1" x14ac:dyDescent="0.2">
      <c r="Q320" s="39"/>
      <c r="R320" s="39"/>
      <c r="S320" s="40"/>
      <c r="T320" s="41"/>
      <c r="U320" s="41"/>
      <c r="V320" s="41"/>
      <c r="W320" s="39"/>
    </row>
    <row r="321" spans="17:23" ht="12.6" customHeight="1" x14ac:dyDescent="0.2">
      <c r="Q321" s="39"/>
      <c r="R321" s="39"/>
      <c r="S321" s="40"/>
      <c r="T321" s="41"/>
      <c r="U321" s="41"/>
      <c r="V321" s="41"/>
      <c r="W321" s="39"/>
    </row>
    <row r="322" spans="17:23" ht="12.6" customHeight="1" x14ac:dyDescent="0.2">
      <c r="Q322" s="39"/>
      <c r="R322" s="39"/>
      <c r="S322" s="40"/>
      <c r="T322" s="41"/>
      <c r="U322" s="41"/>
      <c r="V322" s="41"/>
      <c r="W322" s="39"/>
    </row>
    <row r="323" spans="17:23" ht="12.6" customHeight="1" x14ac:dyDescent="0.2">
      <c r="Q323" s="39"/>
      <c r="R323" s="39"/>
      <c r="S323" s="40"/>
      <c r="T323" s="41"/>
      <c r="U323" s="41"/>
      <c r="V323" s="41"/>
      <c r="W323" s="39"/>
    </row>
    <row r="324" spans="17:23" ht="12.6" customHeight="1" x14ac:dyDescent="0.2">
      <c r="Q324" s="39"/>
      <c r="R324" s="39"/>
      <c r="S324" s="40"/>
      <c r="T324" s="41"/>
      <c r="U324" s="41"/>
      <c r="V324" s="41"/>
      <c r="W324" s="39"/>
    </row>
    <row r="325" spans="17:23" ht="12.6" customHeight="1" x14ac:dyDescent="0.2">
      <c r="Q325" s="39"/>
      <c r="R325" s="39"/>
      <c r="S325" s="40"/>
      <c r="T325" s="41"/>
      <c r="U325" s="41"/>
      <c r="V325" s="41"/>
      <c r="W325" s="39"/>
    </row>
    <row r="326" spans="17:23" ht="12.6" customHeight="1" x14ac:dyDescent="0.2">
      <c r="Q326" s="39"/>
      <c r="R326" s="39"/>
      <c r="S326" s="40"/>
      <c r="T326" s="41"/>
      <c r="U326" s="41"/>
      <c r="V326" s="41"/>
      <c r="W326" s="39"/>
    </row>
    <row r="327" spans="17:23" ht="12.6" customHeight="1" x14ac:dyDescent="0.2">
      <c r="Q327" s="39"/>
      <c r="R327" s="39"/>
      <c r="S327" s="40"/>
      <c r="T327" s="41"/>
      <c r="U327" s="41"/>
      <c r="V327" s="41"/>
      <c r="W327" s="39"/>
    </row>
    <row r="328" spans="17:23" ht="12.6" customHeight="1" x14ac:dyDescent="0.2">
      <c r="Q328" s="39"/>
      <c r="R328" s="39"/>
      <c r="S328" s="40"/>
      <c r="T328" s="41"/>
      <c r="U328" s="41"/>
      <c r="V328" s="41"/>
      <c r="W328" s="39"/>
    </row>
    <row r="329" spans="17:23" ht="12.6" customHeight="1" x14ac:dyDescent="0.2">
      <c r="Q329" s="39"/>
      <c r="R329" s="39"/>
      <c r="S329" s="40"/>
      <c r="T329" s="41"/>
      <c r="U329" s="41"/>
      <c r="V329" s="41"/>
      <c r="W329" s="39"/>
    </row>
    <row r="330" spans="17:23" ht="12.6" customHeight="1" x14ac:dyDescent="0.2">
      <c r="Q330" s="39"/>
      <c r="R330" s="39"/>
      <c r="S330" s="40"/>
      <c r="T330" s="41"/>
      <c r="U330" s="41"/>
      <c r="V330" s="41"/>
      <c r="W330" s="39"/>
    </row>
    <row r="331" spans="17:23" ht="12.6" customHeight="1" x14ac:dyDescent="0.2">
      <c r="Q331" s="39"/>
      <c r="R331" s="39"/>
      <c r="S331" s="40"/>
      <c r="T331" s="41"/>
      <c r="U331" s="41"/>
      <c r="V331" s="41"/>
      <c r="W331" s="39"/>
    </row>
    <row r="332" spans="17:23" ht="12.6" customHeight="1" x14ac:dyDescent="0.2">
      <c r="Q332" s="39"/>
      <c r="R332" s="39"/>
      <c r="S332" s="40"/>
      <c r="T332" s="41"/>
      <c r="U332" s="41"/>
      <c r="V332" s="41"/>
      <c r="W332" s="39"/>
    </row>
    <row r="333" spans="17:23" ht="12.6" customHeight="1" x14ac:dyDescent="0.2">
      <c r="Q333" s="39"/>
      <c r="R333" s="39"/>
      <c r="S333" s="40"/>
      <c r="T333" s="41"/>
      <c r="U333" s="41"/>
      <c r="V333" s="41"/>
      <c r="W333" s="39"/>
    </row>
    <row r="334" spans="17:23" ht="12.6" customHeight="1" x14ac:dyDescent="0.2">
      <c r="Q334" s="39"/>
      <c r="R334" s="39"/>
      <c r="S334" s="40"/>
      <c r="T334" s="41"/>
      <c r="U334" s="41"/>
      <c r="V334" s="41"/>
      <c r="W334" s="39"/>
    </row>
    <row r="335" spans="17:23" ht="12.6" customHeight="1" x14ac:dyDescent="0.2">
      <c r="Q335" s="39"/>
      <c r="R335" s="39"/>
      <c r="S335" s="40"/>
      <c r="T335" s="41"/>
      <c r="U335" s="41"/>
      <c r="V335" s="41"/>
      <c r="W335" s="39"/>
    </row>
    <row r="336" spans="17:23" ht="12.6" customHeight="1" x14ac:dyDescent="0.2">
      <c r="Q336" s="39"/>
      <c r="R336" s="39"/>
      <c r="S336" s="40"/>
      <c r="T336" s="41"/>
      <c r="U336" s="41"/>
      <c r="V336" s="41"/>
      <c r="W336" s="39"/>
    </row>
    <row r="337" spans="17:23" ht="12.6" customHeight="1" x14ac:dyDescent="0.2">
      <c r="Q337" s="39"/>
      <c r="R337" s="39"/>
      <c r="S337" s="40"/>
      <c r="T337" s="41"/>
      <c r="U337" s="41"/>
      <c r="V337" s="41"/>
      <c r="W337" s="39"/>
    </row>
    <row r="338" spans="17:23" ht="12.6" customHeight="1" x14ac:dyDescent="0.2">
      <c r="Q338" s="39"/>
      <c r="R338" s="39"/>
      <c r="S338" s="40"/>
      <c r="T338" s="41"/>
      <c r="U338" s="41"/>
      <c r="V338" s="41"/>
      <c r="W338" s="39"/>
    </row>
    <row r="339" spans="17:23" ht="12.6" customHeight="1" x14ac:dyDescent="0.2">
      <c r="Q339" s="39"/>
      <c r="R339" s="39"/>
      <c r="S339" s="40"/>
      <c r="T339" s="41"/>
      <c r="U339" s="41"/>
      <c r="V339" s="41"/>
      <c r="W339" s="39"/>
    </row>
    <row r="340" spans="17:23" ht="12.6" customHeight="1" x14ac:dyDescent="0.2">
      <c r="Q340" s="39"/>
      <c r="R340" s="39"/>
      <c r="S340" s="40"/>
      <c r="T340" s="41"/>
      <c r="U340" s="41"/>
      <c r="V340" s="41"/>
      <c r="W340" s="39"/>
    </row>
    <row r="341" spans="17:23" ht="12.6" customHeight="1" x14ac:dyDescent="0.2">
      <c r="Q341" s="39"/>
      <c r="R341" s="39"/>
      <c r="S341" s="40"/>
      <c r="T341" s="41"/>
      <c r="U341" s="41"/>
      <c r="V341" s="41"/>
      <c r="W341" s="39"/>
    </row>
    <row r="342" spans="17:23" ht="12.6" customHeight="1" x14ac:dyDescent="0.2">
      <c r="Q342" s="39"/>
      <c r="R342" s="39"/>
      <c r="S342" s="40"/>
      <c r="T342" s="41"/>
      <c r="U342" s="41"/>
      <c r="V342" s="41"/>
      <c r="W342" s="39"/>
    </row>
    <row r="343" spans="17:23" ht="12.6" customHeight="1" x14ac:dyDescent="0.2">
      <c r="Q343" s="39"/>
      <c r="R343" s="39"/>
      <c r="S343" s="40"/>
      <c r="T343" s="41"/>
      <c r="U343" s="41"/>
      <c r="V343" s="41"/>
      <c r="W343" s="39"/>
    </row>
    <row r="344" spans="17:23" ht="12.6" customHeight="1" x14ac:dyDescent="0.2">
      <c r="Q344" s="39"/>
      <c r="R344" s="39"/>
      <c r="S344" s="40"/>
      <c r="T344" s="41"/>
      <c r="U344" s="41"/>
      <c r="V344" s="41"/>
      <c r="W344" s="39"/>
    </row>
    <row r="345" spans="17:23" ht="12.6" customHeight="1" x14ac:dyDescent="0.2">
      <c r="Q345" s="39"/>
      <c r="R345" s="39"/>
      <c r="S345" s="40"/>
      <c r="T345" s="41"/>
      <c r="U345" s="41"/>
      <c r="V345" s="41"/>
      <c r="W345" s="39"/>
    </row>
    <row r="346" spans="17:23" ht="12.6" customHeight="1" x14ac:dyDescent="0.2">
      <c r="Q346" s="39"/>
      <c r="R346" s="39"/>
      <c r="S346" s="39"/>
      <c r="T346" s="39"/>
      <c r="U346" s="39"/>
      <c r="V346" s="39"/>
      <c r="W346" s="39"/>
    </row>
    <row r="347" spans="17:23" ht="12.6" customHeight="1" x14ac:dyDescent="0.2">
      <c r="Q347" s="39"/>
      <c r="R347" s="39"/>
      <c r="S347" s="39"/>
      <c r="T347" s="39"/>
      <c r="U347" s="39"/>
      <c r="V347" s="39"/>
      <c r="W347" s="39"/>
    </row>
  </sheetData>
  <mergeCells count="2">
    <mergeCell ref="D12:D13"/>
    <mergeCell ref="B12:C12"/>
  </mergeCells>
  <pageMargins left="0.70866141732283472" right="0.70866141732283472" top="0.74803149606299213" bottom="0.74803149606299213" header="0.31496062992125984" footer="0.31496062992125984"/>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L64"/>
  <sheetViews>
    <sheetView workbookViewId="0">
      <pane xSplit="1" ySplit="10" topLeftCell="B49" activePane="bottomRight" state="frozen"/>
      <selection pane="topRight" activeCell="B1" sqref="B1"/>
      <selection pane="bottomLeft" activeCell="A11" sqref="A11"/>
      <selection pane="bottomRight" activeCell="D52" sqref="D52"/>
    </sheetView>
  </sheetViews>
  <sheetFormatPr defaultColWidth="9.140625" defaultRowHeight="15" x14ac:dyDescent="0.25"/>
  <cols>
    <col min="1" max="1" width="9.140625" style="18"/>
    <col min="2" max="11" width="10.140625" style="18" customWidth="1"/>
    <col min="12" max="12" width="15.5703125" style="18" bestFit="1" customWidth="1"/>
    <col min="13" max="13" width="3.5703125" style="18" customWidth="1"/>
    <col min="14" max="14" width="10.5703125" style="18" bestFit="1" customWidth="1"/>
    <col min="15" max="15" width="3.85546875" style="18" customWidth="1"/>
    <col min="16" max="16384" width="9.140625" style="18"/>
  </cols>
  <sheetData>
    <row r="5" spans="1:12" x14ac:dyDescent="0.25">
      <c r="A5" s="1" t="s">
        <v>101</v>
      </c>
    </row>
    <row r="6" spans="1:12" x14ac:dyDescent="0.25">
      <c r="A6" s="2"/>
    </row>
    <row r="7" spans="1:12" x14ac:dyDescent="0.25">
      <c r="A7" s="1" t="s">
        <v>92</v>
      </c>
    </row>
    <row r="8" spans="1:12" x14ac:dyDescent="0.25">
      <c r="A8" s="3"/>
      <c r="E8" s="3"/>
    </row>
    <row r="10" spans="1:12" x14ac:dyDescent="0.25">
      <c r="B10" s="4" t="s">
        <v>89</v>
      </c>
      <c r="C10" s="4" t="s">
        <v>37</v>
      </c>
      <c r="D10" s="4" t="s">
        <v>36</v>
      </c>
      <c r="E10" s="4" t="s">
        <v>51</v>
      </c>
      <c r="F10" s="4" t="s">
        <v>41</v>
      </c>
      <c r="G10" s="4" t="s">
        <v>28</v>
      </c>
      <c r="H10" s="4" t="s">
        <v>52</v>
      </c>
      <c r="I10" s="4" t="s">
        <v>46</v>
      </c>
      <c r="J10" s="4" t="s">
        <v>33</v>
      </c>
      <c r="K10" s="4" t="s">
        <v>27</v>
      </c>
      <c r="L10" s="4" t="s">
        <v>204</v>
      </c>
    </row>
    <row r="11" spans="1:12" x14ac:dyDescent="0.25">
      <c r="A11" s="5" t="s">
        <v>5</v>
      </c>
      <c r="B11" s="25"/>
      <c r="C11" s="25">
        <v>1.6500898741761532</v>
      </c>
      <c r="D11" s="25">
        <v>1.9754453681710213</v>
      </c>
      <c r="E11" s="25">
        <v>1.8215801886792453</v>
      </c>
      <c r="F11" s="25">
        <v>1.454435784479837</v>
      </c>
      <c r="G11" s="25">
        <v>1.715608108108108</v>
      </c>
      <c r="H11" s="25">
        <v>2.8623759791122714</v>
      </c>
      <c r="I11" s="25"/>
      <c r="J11" s="25">
        <v>1.9367671691792292</v>
      </c>
      <c r="K11" s="25">
        <v>2.3508108108108106</v>
      </c>
      <c r="L11" s="6">
        <v>1.7272968212605049</v>
      </c>
    </row>
    <row r="12" spans="1:12" x14ac:dyDescent="0.25">
      <c r="A12" s="5" t="s">
        <v>6</v>
      </c>
      <c r="B12" s="25"/>
      <c r="C12" s="25">
        <v>1.4502770935960594</v>
      </c>
      <c r="D12" s="25">
        <v>2.1271748346616928</v>
      </c>
      <c r="E12" s="25">
        <v>2.067218413320274</v>
      </c>
      <c r="F12" s="25">
        <v>1.4733627049180325</v>
      </c>
      <c r="G12" s="25">
        <v>1.4703312101910826</v>
      </c>
      <c r="H12" s="25">
        <v>2.9237486965589157</v>
      </c>
      <c r="I12" s="25"/>
      <c r="J12" s="25">
        <v>2.967100881488737</v>
      </c>
      <c r="K12" s="25">
        <v>1.672247619047619</v>
      </c>
      <c r="L12" s="6">
        <v>1.7816065157350915</v>
      </c>
    </row>
    <row r="13" spans="1:12" x14ac:dyDescent="0.25">
      <c r="A13" s="5" t="s">
        <v>7</v>
      </c>
      <c r="B13" s="25"/>
      <c r="C13" s="25">
        <v>1.5943327682247515</v>
      </c>
      <c r="D13" s="25">
        <v>2.1631093544137023</v>
      </c>
      <c r="E13" s="25">
        <v>2.1383849184018007</v>
      </c>
      <c r="F13" s="25">
        <v>1.4215127498277045</v>
      </c>
      <c r="G13" s="25">
        <v>1.7039526184538654</v>
      </c>
      <c r="H13" s="25">
        <v>2.3682120743034059</v>
      </c>
      <c r="I13" s="25"/>
      <c r="J13" s="25">
        <v>1.41</v>
      </c>
      <c r="K13" s="25">
        <v>2.5479910714285721</v>
      </c>
      <c r="L13" s="6">
        <v>1.7606168703295826</v>
      </c>
    </row>
    <row r="14" spans="1:12" x14ac:dyDescent="0.25">
      <c r="A14" s="5" t="s">
        <v>8</v>
      </c>
      <c r="B14" s="25">
        <v>2.1719418758256279</v>
      </c>
      <c r="C14" s="25">
        <v>1.6769582618639225</v>
      </c>
      <c r="D14" s="25">
        <v>2.1725912087912094</v>
      </c>
      <c r="E14" s="25">
        <v>2.2792287917737792</v>
      </c>
      <c r="F14" s="25">
        <v>1.4250105351875264</v>
      </c>
      <c r="G14" s="25">
        <v>2.6865499999999995</v>
      </c>
      <c r="H14" s="25">
        <v>2.2572765072765071</v>
      </c>
      <c r="I14" s="25"/>
      <c r="J14" s="25">
        <v>2.3363594470046083</v>
      </c>
      <c r="K14" s="25">
        <v>2.7195833333333335</v>
      </c>
      <c r="L14" s="6">
        <v>1.9187234659575443</v>
      </c>
    </row>
    <row r="15" spans="1:12" x14ac:dyDescent="0.25">
      <c r="A15" s="5" t="s">
        <v>9</v>
      </c>
      <c r="B15" s="25">
        <v>3.0747488921713444</v>
      </c>
      <c r="C15" s="25">
        <v>1.8898579321231253</v>
      </c>
      <c r="D15" s="25">
        <v>2.4320330368487926</v>
      </c>
      <c r="E15" s="25">
        <v>2.7563587079286203</v>
      </c>
      <c r="F15" s="25">
        <v>1.4708039936941673</v>
      </c>
      <c r="G15" s="25">
        <v>1.8339759036144578</v>
      </c>
      <c r="H15" s="25">
        <v>3.3646825396825402</v>
      </c>
      <c r="I15" s="25"/>
      <c r="J15" s="25">
        <v>2.1694018348623856</v>
      </c>
      <c r="K15" s="25">
        <v>2.6325412541254121</v>
      </c>
      <c r="L15" s="6">
        <v>2.3404039706981341</v>
      </c>
    </row>
    <row r="16" spans="1:12" x14ac:dyDescent="0.25">
      <c r="A16" s="5" t="s">
        <v>10</v>
      </c>
      <c r="B16" s="25">
        <v>2.9296680748340376</v>
      </c>
      <c r="C16" s="25">
        <v>1.7947062539481993</v>
      </c>
      <c r="D16" s="25">
        <v>2.4242330614805514</v>
      </c>
      <c r="E16" s="25">
        <v>2.8505180327868849</v>
      </c>
      <c r="F16" s="25">
        <v>1.4823749143248801</v>
      </c>
      <c r="G16" s="25">
        <v>1.4226243781094527</v>
      </c>
      <c r="H16" s="25">
        <v>3.2507446808510636</v>
      </c>
      <c r="I16" s="25"/>
      <c r="J16" s="25">
        <v>1.9483516483516483</v>
      </c>
      <c r="K16" s="25">
        <v>2.3995348837209303</v>
      </c>
      <c r="L16" s="6">
        <v>2.2996531062869519</v>
      </c>
    </row>
    <row r="17" spans="1:12" x14ac:dyDescent="0.25">
      <c r="A17" s="5" t="s">
        <v>11</v>
      </c>
      <c r="B17" s="25">
        <v>2.8467015909972844</v>
      </c>
      <c r="C17" s="25">
        <v>1.777524717514124</v>
      </c>
      <c r="D17" s="25">
        <v>2.3089194102201578</v>
      </c>
      <c r="E17" s="25">
        <v>2.6305135387488328</v>
      </c>
      <c r="F17" s="25">
        <v>1.5634169124877084</v>
      </c>
      <c r="G17" s="25">
        <v>1.9428964757709251</v>
      </c>
      <c r="H17" s="25">
        <v>2.0720782280867107</v>
      </c>
      <c r="I17" s="25"/>
      <c r="J17" s="25">
        <v>1.3639874081846799</v>
      </c>
      <c r="K17" s="25">
        <v>2.2806666666666668</v>
      </c>
      <c r="L17" s="6">
        <v>2.2464865360634652</v>
      </c>
    </row>
    <row r="18" spans="1:12" x14ac:dyDescent="0.25">
      <c r="A18" s="5" t="s">
        <v>12</v>
      </c>
      <c r="B18" s="25">
        <v>2.6933038999264167</v>
      </c>
      <c r="C18" s="25">
        <v>1.7381005837449479</v>
      </c>
      <c r="D18" s="25">
        <v>2.4360929211633446</v>
      </c>
      <c r="E18" s="25">
        <v>2.5099498027967009</v>
      </c>
      <c r="F18" s="25">
        <v>1.6661088435374152</v>
      </c>
      <c r="G18" s="25">
        <v>1.5304182509505699</v>
      </c>
      <c r="H18" s="25">
        <v>2.481185133239832</v>
      </c>
      <c r="I18" s="25">
        <v>3.2822171945701357</v>
      </c>
      <c r="J18" s="25">
        <v>1.991667891256429</v>
      </c>
      <c r="K18" s="25">
        <v>2.4793975903614456</v>
      </c>
      <c r="L18" s="6">
        <v>2.2408569662203481</v>
      </c>
    </row>
    <row r="19" spans="1:12" x14ac:dyDescent="0.25">
      <c r="A19" s="5" t="s">
        <v>13</v>
      </c>
      <c r="B19" s="25">
        <v>2.567742316784869</v>
      </c>
      <c r="C19" s="25">
        <v>1.7840719760079973</v>
      </c>
      <c r="D19" s="25">
        <v>2.7073993237011993</v>
      </c>
      <c r="E19" s="25">
        <v>2.923821689259646</v>
      </c>
      <c r="F19" s="25">
        <v>1.5263178830854383</v>
      </c>
      <c r="G19" s="25">
        <v>1.6988207547169809</v>
      </c>
      <c r="H19" s="25">
        <v>2.5647346368715089</v>
      </c>
      <c r="I19" s="25">
        <v>2.2224684159378039</v>
      </c>
      <c r="J19" s="25">
        <v>1.5344066985645934</v>
      </c>
      <c r="K19" s="25">
        <v>2.0148299319727894</v>
      </c>
      <c r="L19" s="6">
        <v>2.2505934610585157</v>
      </c>
    </row>
    <row r="20" spans="1:12" x14ac:dyDescent="0.25">
      <c r="A20" s="5" t="s">
        <v>14</v>
      </c>
      <c r="B20" s="25">
        <v>2.753463583529121</v>
      </c>
      <c r="C20" s="25">
        <v>1.622669368847713</v>
      </c>
      <c r="D20" s="25">
        <v>2.5416306647009814</v>
      </c>
      <c r="E20" s="25">
        <v>3.1114246658566218</v>
      </c>
      <c r="F20" s="25">
        <v>1.6637437885112301</v>
      </c>
      <c r="G20" s="25">
        <v>1.9369857433808553</v>
      </c>
      <c r="H20" s="25">
        <v>2.4419701599856194</v>
      </c>
      <c r="I20" s="25">
        <v>3.0447718865598019</v>
      </c>
      <c r="J20" s="25">
        <v>1.6832799775344007</v>
      </c>
      <c r="K20" s="25">
        <v>2.4008516483516482</v>
      </c>
      <c r="L20" s="6">
        <v>2.2992689905611083</v>
      </c>
    </row>
    <row r="21" spans="1:12" x14ac:dyDescent="0.25">
      <c r="A21" s="5" t="s">
        <v>15</v>
      </c>
      <c r="B21" s="25">
        <v>2.631059941520467</v>
      </c>
      <c r="C21" s="25">
        <v>1.8753424657534248</v>
      </c>
      <c r="D21" s="25">
        <v>2.7413186167533992</v>
      </c>
      <c r="E21" s="25">
        <v>2.3949928537398759</v>
      </c>
      <c r="F21" s="25">
        <v>1.6275892940408465</v>
      </c>
      <c r="G21" s="25">
        <v>1.7235415325177075</v>
      </c>
      <c r="H21" s="25">
        <v>2.5522123893805309</v>
      </c>
      <c r="I21" s="25">
        <v>2.5789092618711797</v>
      </c>
      <c r="J21" s="25">
        <v>1.6926656891495602</v>
      </c>
      <c r="K21" s="25">
        <v>2.4718181818181821</v>
      </c>
      <c r="L21" s="6">
        <v>2.2542312452284019</v>
      </c>
    </row>
    <row r="22" spans="1:12" x14ac:dyDescent="0.25">
      <c r="A22" s="5" t="s">
        <v>16</v>
      </c>
      <c r="B22" s="25">
        <v>2.4251752021563342</v>
      </c>
      <c r="C22" s="25">
        <v>1.9458715596330274</v>
      </c>
      <c r="D22" s="25">
        <v>2.9900190551806287</v>
      </c>
      <c r="E22" s="25">
        <v>2.4639060428111388</v>
      </c>
      <c r="F22" s="25">
        <v>1.6515109682299549</v>
      </c>
      <c r="G22" s="25">
        <v>2.0959613837489943</v>
      </c>
      <c r="H22" s="25">
        <v>1.8361787025703797</v>
      </c>
      <c r="I22" s="25">
        <v>3.1685632183908043</v>
      </c>
      <c r="J22" s="25">
        <v>1.869411262798635</v>
      </c>
      <c r="K22" s="25">
        <v>2.6602088772845955</v>
      </c>
      <c r="L22" s="6">
        <v>2.340733264480789</v>
      </c>
    </row>
    <row r="23" spans="1:12" x14ac:dyDescent="0.25">
      <c r="A23" s="5" t="s">
        <v>17</v>
      </c>
      <c r="B23" s="25">
        <v>2.8360414937759351</v>
      </c>
      <c r="C23" s="25">
        <v>1.7647058823529409</v>
      </c>
      <c r="D23" s="25">
        <v>2.5025675675675689</v>
      </c>
      <c r="E23" s="25">
        <v>2.5406837209302346</v>
      </c>
      <c r="F23" s="25">
        <v>1.5335700951195659</v>
      </c>
      <c r="G23" s="25">
        <v>2.1588451443569552</v>
      </c>
      <c r="H23" s="25">
        <v>2.637120622568093</v>
      </c>
      <c r="I23" s="25">
        <v>2.2184142147497132</v>
      </c>
      <c r="J23" s="25">
        <v>2.3350335570469798</v>
      </c>
      <c r="K23" s="25">
        <v>2.2774285714285716</v>
      </c>
      <c r="L23" s="6">
        <v>2.229893366744653</v>
      </c>
    </row>
    <row r="24" spans="1:12" x14ac:dyDescent="0.25">
      <c r="A24" s="5" t="s">
        <v>18</v>
      </c>
      <c r="B24" s="25">
        <v>2.6546840775063187</v>
      </c>
      <c r="C24" s="25">
        <v>1.8455882352941178</v>
      </c>
      <c r="D24" s="25">
        <v>2.4743080104048563</v>
      </c>
      <c r="E24" s="25">
        <v>2.4207582582582585</v>
      </c>
      <c r="F24" s="25">
        <v>1.4822012243811551</v>
      </c>
      <c r="G24" s="25">
        <v>2.378491228070176</v>
      </c>
      <c r="H24" s="25">
        <v>1.9534297311009641</v>
      </c>
      <c r="I24" s="25">
        <v>2.4542148760330575</v>
      </c>
      <c r="J24" s="25">
        <v>2.1150289855072466</v>
      </c>
      <c r="K24" s="25">
        <v>2.4904347826086952</v>
      </c>
      <c r="L24" s="6">
        <v>2.1755734259855166</v>
      </c>
    </row>
    <row r="25" spans="1:12" x14ac:dyDescent="0.25">
      <c r="A25" s="5" t="s">
        <v>19</v>
      </c>
      <c r="B25" s="25">
        <v>2.7643679944818076</v>
      </c>
      <c r="C25" s="25">
        <v>1.6815384615384616</v>
      </c>
      <c r="D25" s="25">
        <v>2.2801816443594638</v>
      </c>
      <c r="E25" s="25">
        <v>2.466688798457914</v>
      </c>
      <c r="F25" s="25">
        <v>1.4996109279321717</v>
      </c>
      <c r="G25" s="25">
        <v>2.1653362022592786</v>
      </c>
      <c r="H25" s="25">
        <v>2.3373469387755104</v>
      </c>
      <c r="I25" s="25">
        <v>2.4823374340949034</v>
      </c>
      <c r="J25" s="25">
        <v>1.5137429378531071</v>
      </c>
      <c r="K25" s="25">
        <v>2.0731127450980393</v>
      </c>
      <c r="L25" s="6">
        <v>2.1093613201959469</v>
      </c>
    </row>
    <row r="26" spans="1:12" x14ac:dyDescent="0.25">
      <c r="A26" s="5" t="s">
        <v>20</v>
      </c>
      <c r="B26" s="25">
        <v>2.5212844036697253</v>
      </c>
      <c r="C26" s="25">
        <v>1.7749999999999999</v>
      </c>
      <c r="D26" s="25">
        <v>2.3709780705411498</v>
      </c>
      <c r="E26" s="25">
        <v>2.5792165709598032</v>
      </c>
      <c r="F26" s="25">
        <v>1.634033720930232</v>
      </c>
      <c r="G26" s="25">
        <v>3.1168571428571425</v>
      </c>
      <c r="H26" s="25">
        <v>2.0802089231670413</v>
      </c>
      <c r="I26" s="25">
        <v>2.4465480043149954</v>
      </c>
      <c r="J26" s="25">
        <v>2.1358449304174951</v>
      </c>
      <c r="K26" s="25">
        <v>2.3291842900302111</v>
      </c>
      <c r="L26" s="6">
        <v>2.2050642676499455</v>
      </c>
    </row>
    <row r="27" spans="1:12" x14ac:dyDescent="0.25">
      <c r="A27" s="5" t="s">
        <v>21</v>
      </c>
      <c r="B27" s="25">
        <v>2.3566576673866102</v>
      </c>
      <c r="C27" s="25">
        <v>1.8120689655172411</v>
      </c>
      <c r="D27" s="25">
        <v>2.4669774646176275</v>
      </c>
      <c r="E27" s="25">
        <v>2.3610979435343329</v>
      </c>
      <c r="F27" s="25">
        <v>1.5336404551630436</v>
      </c>
      <c r="G27" s="25">
        <v>2.021204437400951</v>
      </c>
      <c r="H27" s="25">
        <v>2.5161425869583098</v>
      </c>
      <c r="I27" s="25">
        <v>2.7402272727272732</v>
      </c>
      <c r="J27" s="25">
        <v>1.7311569717707445</v>
      </c>
      <c r="K27" s="25">
        <v>2.5156675749318804</v>
      </c>
      <c r="L27" s="6">
        <v>2.1584121026302503</v>
      </c>
    </row>
    <row r="28" spans="1:12" x14ac:dyDescent="0.25">
      <c r="A28" s="5" t="s">
        <v>22</v>
      </c>
      <c r="B28" s="25">
        <v>2.8433303964757717</v>
      </c>
      <c r="C28" s="25">
        <v>1.6263157894736842</v>
      </c>
      <c r="D28" s="25">
        <v>2.7037069601574024</v>
      </c>
      <c r="E28" s="25">
        <v>2.3434811337158754</v>
      </c>
      <c r="F28" s="25">
        <v>1.5428884940026648</v>
      </c>
      <c r="G28" s="25">
        <v>2.1123234852278419</v>
      </c>
      <c r="H28" s="25">
        <v>2.2910075689188254</v>
      </c>
      <c r="I28" s="25">
        <v>2.7392828146143442</v>
      </c>
      <c r="J28" s="25">
        <v>1.8384108527131786</v>
      </c>
      <c r="K28" s="25">
        <v>2.5885169491525422</v>
      </c>
      <c r="L28" s="6">
        <v>2.2668632525743426</v>
      </c>
    </row>
    <row r="29" spans="1:12" x14ac:dyDescent="0.25">
      <c r="A29" s="5" t="s">
        <v>23</v>
      </c>
      <c r="B29" s="25">
        <v>2.6354576271186434</v>
      </c>
      <c r="C29" s="25">
        <v>1.8442307692307693</v>
      </c>
      <c r="D29" s="25">
        <v>3.0590461725394915</v>
      </c>
      <c r="E29" s="25">
        <v>2.194744586924533</v>
      </c>
      <c r="F29" s="25">
        <v>1.6208810348339784</v>
      </c>
      <c r="G29" s="25">
        <v>2.1753887113951005</v>
      </c>
      <c r="H29" s="25">
        <v>2.5649999999999999</v>
      </c>
      <c r="I29" s="25">
        <v>2.8571537396121887</v>
      </c>
      <c r="J29" s="25">
        <v>1.6054881398252181</v>
      </c>
      <c r="K29" s="25">
        <v>2.5902881844380405</v>
      </c>
      <c r="L29" s="6">
        <v>2.4097596666162158</v>
      </c>
    </row>
    <row r="30" spans="1:12" x14ac:dyDescent="0.25">
      <c r="A30" s="5" t="s">
        <v>24</v>
      </c>
      <c r="B30" s="25">
        <v>2.5708070432868668</v>
      </c>
      <c r="C30" s="25">
        <v>1.4634146341463412</v>
      </c>
      <c r="D30" s="25">
        <v>2.8998096586440147</v>
      </c>
      <c r="E30" s="25">
        <v>2.4102908704883217</v>
      </c>
      <c r="F30" s="25">
        <v>1.5923183872088984</v>
      </c>
      <c r="G30" s="25">
        <v>2.0666666666666664</v>
      </c>
      <c r="H30" s="25">
        <v>2.0252723399939141</v>
      </c>
      <c r="I30" s="25">
        <v>2.9114741474147419</v>
      </c>
      <c r="J30" s="25">
        <v>2.0768065928405872</v>
      </c>
      <c r="K30" s="25">
        <v>2.1721428571428572</v>
      </c>
      <c r="L30" s="6">
        <v>2.3172421117543474</v>
      </c>
    </row>
    <row r="31" spans="1:12" x14ac:dyDescent="0.25">
      <c r="A31" s="5" t="s">
        <v>25</v>
      </c>
      <c r="B31" s="25">
        <v>2.7002199371608118</v>
      </c>
      <c r="C31" s="25">
        <v>1.8336448598130841</v>
      </c>
      <c r="D31" s="25">
        <v>2.6317555033391038</v>
      </c>
      <c r="E31" s="25">
        <v>2.3588983997022708</v>
      </c>
      <c r="F31" s="25">
        <v>1.6273397725221153</v>
      </c>
      <c r="G31" s="25">
        <v>1.8389113117365907</v>
      </c>
      <c r="H31" s="25">
        <v>2.6871821164889251</v>
      </c>
      <c r="I31" s="25">
        <v>2.6173329984932199</v>
      </c>
      <c r="J31" s="25">
        <v>3.0751505016722409</v>
      </c>
      <c r="K31" s="25">
        <v>2.2820783132530118</v>
      </c>
      <c r="L31" s="6">
        <v>2.2973959637091204</v>
      </c>
    </row>
    <row r="32" spans="1:12" x14ac:dyDescent="0.25">
      <c r="A32" s="5" t="s">
        <v>26</v>
      </c>
      <c r="B32" s="25">
        <v>2.2765600522193203</v>
      </c>
      <c r="C32" s="25">
        <v>1.6191919191919195</v>
      </c>
      <c r="D32" s="25">
        <v>2.720559900339123</v>
      </c>
      <c r="E32" s="25">
        <v>2.2166709629902415</v>
      </c>
      <c r="F32" s="25">
        <v>1.6703956759026029</v>
      </c>
      <c r="G32" s="25">
        <v>1.7084437663469916</v>
      </c>
      <c r="H32" s="25">
        <v>2.2763279549238065</v>
      </c>
      <c r="I32" s="25">
        <v>2.4251136363636365</v>
      </c>
      <c r="J32" s="25">
        <v>3.0652150537634411</v>
      </c>
      <c r="K32" s="25">
        <v>2.3748563218390806</v>
      </c>
      <c r="L32" s="6">
        <v>2.1977426214151583</v>
      </c>
    </row>
    <row r="33" spans="1:12" x14ac:dyDescent="0.25">
      <c r="A33" s="5" t="s">
        <v>54</v>
      </c>
      <c r="B33" s="25">
        <v>2.5164316510271374</v>
      </c>
      <c r="C33" s="25">
        <v>1.4161616161616164</v>
      </c>
      <c r="D33" s="25">
        <v>2.4348941058223841</v>
      </c>
      <c r="E33" s="25">
        <v>2.1029191353082468</v>
      </c>
      <c r="F33" s="25">
        <v>1.5496707863939625</v>
      </c>
      <c r="G33" s="25">
        <v>2.2043115942028986</v>
      </c>
      <c r="H33" s="25">
        <v>2.0937171717171723</v>
      </c>
      <c r="I33" s="25">
        <v>2.22556904400607</v>
      </c>
      <c r="J33" s="25">
        <v>1.6262608695652174</v>
      </c>
      <c r="K33" s="25">
        <v>2.2416666666666663</v>
      </c>
      <c r="L33" s="6">
        <v>2.1225054649137056</v>
      </c>
    </row>
    <row r="34" spans="1:12" x14ac:dyDescent="0.25">
      <c r="A34" s="5" t="s">
        <v>59</v>
      </c>
      <c r="B34" s="25">
        <v>2.4824161945231356</v>
      </c>
      <c r="C34" s="25">
        <v>1.407936507936508</v>
      </c>
      <c r="D34" s="25">
        <v>2.5115907052588655</v>
      </c>
      <c r="E34" s="25">
        <v>2.586032007531184</v>
      </c>
      <c r="F34" s="25">
        <v>1.79816133626829</v>
      </c>
      <c r="G34" s="25">
        <v>2.3034548335974643</v>
      </c>
      <c r="H34" s="25">
        <v>1.8502385730211819</v>
      </c>
      <c r="I34" s="25">
        <v>2.3758067299396028</v>
      </c>
      <c r="J34" s="25">
        <v>2.5578581531622548</v>
      </c>
      <c r="K34" s="25">
        <v>1.9013567839195977</v>
      </c>
      <c r="L34" s="6">
        <v>2.2709779226550681</v>
      </c>
    </row>
    <row r="35" spans="1:12" x14ac:dyDescent="0.25">
      <c r="A35" s="5" t="s">
        <v>62</v>
      </c>
      <c r="B35" s="25">
        <v>2.6333963654223975</v>
      </c>
      <c r="C35" s="25">
        <v>1.5411764705882354</v>
      </c>
      <c r="D35" s="25">
        <v>2.2422682173598787</v>
      </c>
      <c r="E35" s="25">
        <v>2.0364496927803382</v>
      </c>
      <c r="F35" s="25">
        <v>1.5659241851435575</v>
      </c>
      <c r="G35" s="25">
        <v>1.6089854227405251</v>
      </c>
      <c r="H35" s="25">
        <v>2.378644942732699</v>
      </c>
      <c r="I35" s="25">
        <v>2.3240999265246143</v>
      </c>
      <c r="J35" s="25">
        <v>2.0834347625633938</v>
      </c>
      <c r="K35" s="25">
        <v>2.0934550561797751</v>
      </c>
      <c r="L35" s="6">
        <v>2.0758526292813424</v>
      </c>
    </row>
    <row r="36" spans="1:12" x14ac:dyDescent="0.25">
      <c r="A36" s="5" t="s">
        <v>63</v>
      </c>
      <c r="B36" s="25">
        <v>2.5427914827317579</v>
      </c>
      <c r="C36" s="25">
        <v>1.5754716981132073</v>
      </c>
      <c r="D36" s="25">
        <v>2.4096214807845411</v>
      </c>
      <c r="E36" s="25">
        <v>2.1476079464828706</v>
      </c>
      <c r="F36" s="25">
        <v>1.56031152300134</v>
      </c>
      <c r="G36" s="25">
        <v>1.5280477673935611</v>
      </c>
      <c r="H36" s="25">
        <v>2.2510274860624917</v>
      </c>
      <c r="I36" s="25">
        <v>2.152625280478683</v>
      </c>
      <c r="J36" s="25">
        <v>1.901392268180589</v>
      </c>
      <c r="K36" s="25">
        <v>2.1728124999999996</v>
      </c>
      <c r="L36" s="6">
        <v>2.1077855594910377</v>
      </c>
    </row>
    <row r="37" spans="1:12" x14ac:dyDescent="0.25">
      <c r="A37" s="5" t="s">
        <v>64</v>
      </c>
      <c r="B37" s="25">
        <v>2.8101564129301346</v>
      </c>
      <c r="C37" s="25">
        <v>1.5429752066115701</v>
      </c>
      <c r="D37" s="25">
        <v>2.4414560373260406</v>
      </c>
      <c r="E37" s="25">
        <v>2.1997348324140864</v>
      </c>
      <c r="F37" s="25">
        <v>1.5378345363686843</v>
      </c>
      <c r="G37" s="25">
        <v>1.718614525139665</v>
      </c>
      <c r="H37" s="25">
        <v>2.0544306466729148</v>
      </c>
      <c r="I37" s="25">
        <v>2.3677256052824647</v>
      </c>
      <c r="J37" s="25">
        <v>2.2898199356913183</v>
      </c>
      <c r="K37" s="25">
        <v>2.3456534954407293</v>
      </c>
      <c r="L37" s="6">
        <v>2.1990994478962409</v>
      </c>
    </row>
    <row r="38" spans="1:12" x14ac:dyDescent="0.25">
      <c r="A38" s="5" t="s">
        <v>202</v>
      </c>
      <c r="B38" s="25">
        <v>3.1016521068859206</v>
      </c>
      <c r="C38" s="25">
        <v>1.7392857142857143</v>
      </c>
      <c r="D38" s="25">
        <v>2.3034726014928095</v>
      </c>
      <c r="E38" s="25">
        <v>2.158631130063966</v>
      </c>
      <c r="F38" s="25">
        <v>1.5254166666666664</v>
      </c>
      <c r="G38" s="25">
        <v>2.4970644216691062</v>
      </c>
      <c r="H38" s="25">
        <v>2.2428351887705711</v>
      </c>
      <c r="I38" s="25">
        <v>2.1678840125391847</v>
      </c>
      <c r="J38" s="25">
        <v>2.0432504440497334</v>
      </c>
      <c r="K38" s="25">
        <v>2.0808846153846154</v>
      </c>
      <c r="L38" s="6">
        <v>2.2648478546328548</v>
      </c>
    </row>
    <row r="39" spans="1:12" x14ac:dyDescent="0.25">
      <c r="A39" s="5" t="s">
        <v>211</v>
      </c>
      <c r="B39" s="25">
        <v>3.126029516106144</v>
      </c>
      <c r="C39" s="25">
        <v>1.5333333333333334</v>
      </c>
      <c r="D39" s="25">
        <v>2.1289170908116795</v>
      </c>
      <c r="E39" s="25">
        <v>2.0466770246649837</v>
      </c>
      <c r="F39" s="25">
        <v>1.542415972158623</v>
      </c>
      <c r="G39" s="25">
        <v>1.78457099468489</v>
      </c>
      <c r="H39" s="25">
        <v>1.9594665314401623</v>
      </c>
      <c r="I39" s="25">
        <v>1.6221805111821086</v>
      </c>
      <c r="J39" s="25">
        <v>1.6995206106870224</v>
      </c>
      <c r="K39" s="25">
        <v>2.4425063938618927</v>
      </c>
      <c r="L39" s="6">
        <v>2.0734875775150949</v>
      </c>
    </row>
    <row r="40" spans="1:12" x14ac:dyDescent="0.25">
      <c r="A40" s="5" t="s">
        <v>212</v>
      </c>
      <c r="B40" s="25">
        <v>3.4384588665447899</v>
      </c>
      <c r="C40" s="25">
        <v>1.4902173913043477</v>
      </c>
      <c r="D40" s="25">
        <v>2.2284134205288608</v>
      </c>
      <c r="E40" s="25">
        <v>1.9337660103230747</v>
      </c>
      <c r="F40" s="25">
        <v>1.5543788645306356</v>
      </c>
      <c r="G40" s="25">
        <v>1.6439833531510104</v>
      </c>
      <c r="H40" s="25">
        <v>2.7000626959247653</v>
      </c>
      <c r="I40" s="25">
        <v>2.1305819158460162</v>
      </c>
      <c r="J40" s="25">
        <v>1.7059833506763789</v>
      </c>
      <c r="K40" s="25">
        <v>2.1892059553349874</v>
      </c>
      <c r="L40" s="6">
        <v>2.1101510293389096</v>
      </c>
    </row>
    <row r="41" spans="1:12" x14ac:dyDescent="0.25">
      <c r="A41" s="5" t="s">
        <v>215</v>
      </c>
      <c r="B41" s="25">
        <v>2.9373793731304452</v>
      </c>
      <c r="C41" s="25">
        <v>1.5585365853658539</v>
      </c>
      <c r="D41" s="25">
        <v>2.4181029089771657</v>
      </c>
      <c r="E41" s="25">
        <v>2.076648246546227</v>
      </c>
      <c r="F41" s="25">
        <v>1.6657454793585813</v>
      </c>
      <c r="G41" s="25">
        <v>1.7055668449197861</v>
      </c>
      <c r="H41" s="25">
        <v>1.8392948258563853</v>
      </c>
      <c r="I41" s="25">
        <v>1.9732194244604315</v>
      </c>
      <c r="J41" s="25">
        <v>1.8723153214774286</v>
      </c>
      <c r="K41" s="25">
        <v>2.2651589242053785</v>
      </c>
      <c r="L41" s="6">
        <v>2.1921132789078537</v>
      </c>
    </row>
    <row r="42" spans="1:12" x14ac:dyDescent="0.25">
      <c r="A42" s="5" t="s">
        <v>216</v>
      </c>
      <c r="B42" s="25">
        <v>2.6200114106404229</v>
      </c>
      <c r="C42" s="25">
        <v>1.5986301369863016</v>
      </c>
      <c r="D42" s="25">
        <v>2.340633534602881</v>
      </c>
      <c r="E42" s="25">
        <v>1.9441086526353661</v>
      </c>
      <c r="F42" s="25">
        <v>1.8071506307197627</v>
      </c>
      <c r="G42" s="25">
        <v>2.0605012126111562</v>
      </c>
      <c r="H42" s="25">
        <v>2.0622474387239005</v>
      </c>
      <c r="I42" s="25">
        <v>2.175394990366089</v>
      </c>
      <c r="J42" s="25">
        <v>1.7481725997842497</v>
      </c>
      <c r="K42" s="25">
        <v>3.6419230769230766</v>
      </c>
      <c r="L42" s="6">
        <v>2.1406108069270888</v>
      </c>
    </row>
    <row r="43" spans="1:12" x14ac:dyDescent="0.25">
      <c r="A43" s="5" t="s">
        <v>217</v>
      </c>
      <c r="B43" s="25">
        <v>2.8533914493632495</v>
      </c>
      <c r="C43" s="25">
        <v>1.2886458333333335</v>
      </c>
      <c r="D43" s="25">
        <v>2.3596086452580622</v>
      </c>
      <c r="E43" s="25">
        <v>2.2513997504159731</v>
      </c>
      <c r="F43" s="25">
        <v>1.493782306623437</v>
      </c>
      <c r="G43" s="25">
        <v>1.878898623279099</v>
      </c>
      <c r="H43" s="25">
        <v>3.1061290322580648</v>
      </c>
      <c r="I43" s="25">
        <v>2.2386170212765961</v>
      </c>
      <c r="J43" s="25">
        <v>2.037801570306923</v>
      </c>
      <c r="K43" s="25">
        <v>2.5291624365482228</v>
      </c>
      <c r="L43" s="6">
        <v>2.1013845405241405</v>
      </c>
    </row>
    <row r="44" spans="1:12" x14ac:dyDescent="0.25">
      <c r="A44" s="5" t="s">
        <v>218</v>
      </c>
      <c r="B44" s="25">
        <v>2.6036003086419752</v>
      </c>
      <c r="C44" s="25">
        <v>1.6068539325842692</v>
      </c>
      <c r="D44" s="25">
        <v>2.6098048780487808</v>
      </c>
      <c r="E44" s="25">
        <v>2.0825370708917328</v>
      </c>
      <c r="F44" s="25">
        <v>1.5434487391484091</v>
      </c>
      <c r="G44" s="25">
        <v>2.0008710801393725</v>
      </c>
      <c r="H44" s="25">
        <v>2.4504967105263158</v>
      </c>
      <c r="I44" s="25">
        <v>1.5857342083675143</v>
      </c>
      <c r="J44" s="25">
        <v>2.0166666666666666</v>
      </c>
      <c r="K44" s="25">
        <v>2.5483333333333338</v>
      </c>
      <c r="L44" s="6">
        <v>2.1583022576032511</v>
      </c>
    </row>
    <row r="45" spans="1:12" x14ac:dyDescent="0.25">
      <c r="A45" s="5" t="s">
        <v>219</v>
      </c>
      <c r="B45" s="25">
        <v>2.3305697202166069</v>
      </c>
      <c r="C45" s="25">
        <v>1.7750537634408603</v>
      </c>
      <c r="D45" s="25">
        <v>2.6341303420626114</v>
      </c>
      <c r="E45" s="25">
        <v>2.1245109737907515</v>
      </c>
      <c r="F45" s="25">
        <v>1.7161155472052609</v>
      </c>
      <c r="G45" s="25">
        <v>2.3529541945445192</v>
      </c>
      <c r="H45" s="25">
        <v>2.7209302325581399</v>
      </c>
      <c r="I45" s="25">
        <v>1.5866247139588101</v>
      </c>
      <c r="J45" s="25">
        <v>1.8868824940047957</v>
      </c>
      <c r="K45" s="25">
        <v>2.4615289256198349</v>
      </c>
      <c r="L45" s="6">
        <v>2.1940892178859053</v>
      </c>
    </row>
    <row r="46" spans="1:12" x14ac:dyDescent="0.25">
      <c r="A46" s="5" t="s">
        <v>220</v>
      </c>
      <c r="B46" s="25">
        <v>2.3664870756773584</v>
      </c>
      <c r="C46" s="25">
        <v>1.6333333333333333</v>
      </c>
      <c r="D46" s="25">
        <v>2.5564583947342565</v>
      </c>
      <c r="E46" s="25">
        <v>2.3916902404526166</v>
      </c>
      <c r="F46" s="25">
        <v>1.5581792852816476</v>
      </c>
      <c r="G46" s="25">
        <v>2.2108030303030306</v>
      </c>
      <c r="H46" s="25">
        <v>2.8033333333333337</v>
      </c>
      <c r="I46" s="25">
        <v>1.5275960813865865</v>
      </c>
      <c r="J46" s="25">
        <v>2.6560801781737196</v>
      </c>
      <c r="K46" s="25">
        <v>2.6797391304347831</v>
      </c>
      <c r="L46" s="6">
        <v>2.1421134095833034</v>
      </c>
    </row>
    <row r="47" spans="1:12" x14ac:dyDescent="0.25">
      <c r="A47" s="5" t="s">
        <v>221</v>
      </c>
      <c r="B47" s="25">
        <v>2.3190228987769967</v>
      </c>
      <c r="C47" s="25">
        <v>1.6457407407407407</v>
      </c>
      <c r="D47" s="25">
        <v>2.6822323778882717</v>
      </c>
      <c r="E47" s="25">
        <v>2.3886181015452537</v>
      </c>
      <c r="F47" s="25">
        <v>1.5417453447408156</v>
      </c>
      <c r="G47" s="25">
        <v>1.9418490783410132</v>
      </c>
      <c r="H47" s="25">
        <v>3.2753333333333337</v>
      </c>
      <c r="I47" s="25">
        <v>1.5856147893379191</v>
      </c>
      <c r="J47" s="25">
        <v>2.037801570306923</v>
      </c>
      <c r="K47" s="25">
        <v>2.5291624365482228</v>
      </c>
      <c r="L47" s="6">
        <v>2.158627618984251</v>
      </c>
    </row>
    <row r="48" spans="1:12" x14ac:dyDescent="0.25">
      <c r="A48" s="5" t="s">
        <v>223</v>
      </c>
      <c r="B48" s="25">
        <v>2.5584730734124399</v>
      </c>
      <c r="C48" s="25">
        <v>1.6550585729499465</v>
      </c>
      <c r="D48" s="25">
        <v>3.0413621411483271</v>
      </c>
      <c r="E48" s="25">
        <v>2.3313583138173306</v>
      </c>
      <c r="F48" s="25">
        <v>1.5990931888855455</v>
      </c>
      <c r="G48" s="25">
        <v>2.1032587859424923</v>
      </c>
      <c r="H48" s="25">
        <v>2.5988281250000003</v>
      </c>
      <c r="I48" s="25">
        <v>1.5409152542372884</v>
      </c>
      <c r="J48" s="25">
        <v>2.0166666666666666</v>
      </c>
      <c r="K48" s="25">
        <v>2.5483333333333338</v>
      </c>
      <c r="L48" s="6">
        <v>2.325954868774152</v>
      </c>
    </row>
    <row r="49" spans="1:12" x14ac:dyDescent="0.25">
      <c r="A49" s="5" t="s">
        <v>228</v>
      </c>
      <c r="B49" s="25">
        <v>2.3330483644390925</v>
      </c>
      <c r="C49" s="25">
        <v>1.4958139534883719</v>
      </c>
      <c r="D49" s="25">
        <v>2.7738211125158023</v>
      </c>
      <c r="E49" s="25">
        <v>2.0618521160247272</v>
      </c>
      <c r="F49" s="25">
        <v>1.5113651994497939</v>
      </c>
      <c r="G49" s="25">
        <v>1.9176079136690651</v>
      </c>
      <c r="H49" s="25">
        <v>2.6883900523560209</v>
      </c>
      <c r="I49" s="25">
        <v>1.5287950819672131</v>
      </c>
      <c r="J49" s="25">
        <v>1.5641271676300577</v>
      </c>
      <c r="K49" s="25">
        <v>1.8200000000000003</v>
      </c>
      <c r="L49" s="6">
        <v>2.1307416962507566</v>
      </c>
    </row>
    <row r="50" spans="1:12" x14ac:dyDescent="0.25">
      <c r="A50" s="5" t="s">
        <v>229</v>
      </c>
      <c r="B50" s="25">
        <v>2.1391575162763581</v>
      </c>
      <c r="C50" s="25">
        <v>2.0084146341463409</v>
      </c>
      <c r="D50" s="25">
        <v>2.5863191684500157</v>
      </c>
      <c r="E50" s="25">
        <v>2.2267209418837668</v>
      </c>
      <c r="F50" s="25">
        <v>1.5173804995562323</v>
      </c>
      <c r="G50" s="25">
        <v>2.3860074626865675</v>
      </c>
      <c r="H50" s="25">
        <v>2.9906859205776168</v>
      </c>
      <c r="I50" s="25">
        <v>1.5260060667340745</v>
      </c>
      <c r="J50" s="25">
        <v>1.3963914997956681</v>
      </c>
      <c r="K50" s="25">
        <v>2.3617391304347826</v>
      </c>
      <c r="L50" s="6">
        <v>2.1143187385699722</v>
      </c>
    </row>
    <row r="51" spans="1:12" x14ac:dyDescent="0.25">
      <c r="A51" s="5" t="s">
        <v>230</v>
      </c>
      <c r="B51" s="25">
        <v>2.892438944255832</v>
      </c>
      <c r="C51" s="25">
        <v>1.4094949494949494</v>
      </c>
      <c r="D51" s="25">
        <v>2.4175566510296567</v>
      </c>
      <c r="E51" s="25">
        <v>2.2022884133410443</v>
      </c>
      <c r="F51" s="25">
        <v>1.5445981404958686</v>
      </c>
      <c r="G51" s="25">
        <v>1.581377672209026</v>
      </c>
      <c r="H51" s="25">
        <v>2.749978880675819</v>
      </c>
      <c r="I51" s="25">
        <v>1.4794825964252121</v>
      </c>
      <c r="J51" s="25">
        <v>1.7696420047732699</v>
      </c>
      <c r="K51" s="25">
        <v>2.343399209486166</v>
      </c>
      <c r="L51" s="6">
        <v>2.1601614270407308</v>
      </c>
    </row>
    <row r="52" spans="1:12" x14ac:dyDescent="0.25">
      <c r="A52" s="5" t="s">
        <v>235</v>
      </c>
      <c r="B52" s="25">
        <v>3.1888797924941215</v>
      </c>
      <c r="C52" s="25">
        <v>1.9887121212121215</v>
      </c>
      <c r="D52" s="25">
        <v>2.5212943899916249</v>
      </c>
      <c r="E52" s="25">
        <v>2.0745496592015575</v>
      </c>
      <c r="F52" s="25">
        <v>1.5791307645631065</v>
      </c>
      <c r="G52" s="25">
        <v>1.8406822769479205</v>
      </c>
      <c r="H52" s="25">
        <v>3.115641025641025</v>
      </c>
      <c r="I52" s="25">
        <v>1.6392155509546811</v>
      </c>
      <c r="J52" s="25">
        <v>2.2274723742087756</v>
      </c>
      <c r="K52" s="25">
        <v>2.2490149253731344</v>
      </c>
      <c r="L52" s="6">
        <v>2.2776848986287361</v>
      </c>
    </row>
    <row r="54" spans="1:12" x14ac:dyDescent="0.25">
      <c r="A54" s="1" t="s">
        <v>102</v>
      </c>
    </row>
    <row r="55" spans="1:12" x14ac:dyDescent="0.25">
      <c r="A55" s="3"/>
    </row>
    <row r="56" spans="1:12" x14ac:dyDescent="0.25">
      <c r="A56" s="3"/>
    </row>
    <row r="57" spans="1:12" x14ac:dyDescent="0.25">
      <c r="A57" s="3"/>
    </row>
    <row r="58" spans="1:12" x14ac:dyDescent="0.25">
      <c r="A58" s="3"/>
    </row>
    <row r="59" spans="1:12" x14ac:dyDescent="0.25">
      <c r="A59" s="3"/>
    </row>
    <row r="60" spans="1:12" x14ac:dyDescent="0.25">
      <c r="A60" s="3"/>
    </row>
    <row r="61" spans="1:12" x14ac:dyDescent="0.25">
      <c r="A61" s="3"/>
    </row>
    <row r="62" spans="1:12" x14ac:dyDescent="0.25">
      <c r="A62" s="3"/>
    </row>
    <row r="63" spans="1:12" x14ac:dyDescent="0.25">
      <c r="B63" s="21"/>
    </row>
    <row r="64" spans="1:12" x14ac:dyDescent="0.25">
      <c r="B64" s="21"/>
      <c r="C64" s="22"/>
    </row>
  </sheetData>
  <phoneticPr fontId="21"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J69"/>
  <sheetViews>
    <sheetView workbookViewId="0">
      <pane xSplit="1" ySplit="10" topLeftCell="B50" activePane="bottomRight" state="frozen"/>
      <selection pane="topRight" activeCell="B1" sqref="B1"/>
      <selection pane="bottomLeft" activeCell="A11" sqref="A11"/>
      <selection pane="bottomRight" activeCell="D52" sqref="D52"/>
    </sheetView>
  </sheetViews>
  <sheetFormatPr defaultColWidth="9.140625" defaultRowHeight="15" x14ac:dyDescent="0.25"/>
  <cols>
    <col min="1" max="1" width="9.140625" style="18"/>
    <col min="2" max="11" width="10.140625" style="18" customWidth="1"/>
    <col min="12" max="12" width="3.5703125" style="18" customWidth="1"/>
    <col min="13" max="13" width="10.5703125" style="18" customWidth="1"/>
    <col min="14" max="14" width="3.85546875" style="18" customWidth="1"/>
    <col min="15" max="15" width="9.140625" style="18"/>
    <col min="16" max="16" width="6.85546875" style="18" customWidth="1"/>
    <col min="17" max="16384" width="9.140625" style="18"/>
  </cols>
  <sheetData>
    <row r="5" spans="1:10" x14ac:dyDescent="0.25">
      <c r="A5" s="1" t="s">
        <v>120</v>
      </c>
    </row>
    <row r="6" spans="1:10" x14ac:dyDescent="0.25">
      <c r="A6" s="2"/>
    </row>
    <row r="7" spans="1:10" x14ac:dyDescent="0.25">
      <c r="A7" s="1" t="s">
        <v>99</v>
      </c>
      <c r="G7" s="1" t="s">
        <v>100</v>
      </c>
    </row>
    <row r="8" spans="1:10" x14ac:dyDescent="0.25">
      <c r="A8" s="3"/>
    </row>
    <row r="10" spans="1:10" x14ac:dyDescent="0.25">
      <c r="B10" s="4" t="s">
        <v>93</v>
      </c>
      <c r="C10" s="4" t="s">
        <v>94</v>
      </c>
      <c r="D10" s="4" t="s">
        <v>95</v>
      </c>
      <c r="H10" s="4" t="s">
        <v>96</v>
      </c>
      <c r="I10" s="4" t="s">
        <v>97</v>
      </c>
      <c r="J10" s="4" t="s">
        <v>98</v>
      </c>
    </row>
    <row r="11" spans="1:10" x14ac:dyDescent="0.25">
      <c r="A11" s="5" t="s">
        <v>5</v>
      </c>
      <c r="B11" s="25">
        <v>2.0837121212121215</v>
      </c>
      <c r="C11" s="25">
        <v>1.7099111640456479</v>
      </c>
      <c r="D11" s="25">
        <v>1.7040179652809568</v>
      </c>
      <c r="G11" s="5" t="s">
        <v>5</v>
      </c>
      <c r="H11" s="25">
        <v>2.3071032820768793</v>
      </c>
      <c r="I11" s="25">
        <v>1.9986634392759421</v>
      </c>
      <c r="J11" s="25">
        <v>1.5484530535377992</v>
      </c>
    </row>
    <row r="12" spans="1:10" x14ac:dyDescent="0.25">
      <c r="A12" s="5" t="s">
        <v>6</v>
      </c>
      <c r="B12" s="25"/>
      <c r="C12" s="25">
        <v>1.8281718779591389</v>
      </c>
      <c r="D12" s="25">
        <v>1.7358492739731004</v>
      </c>
      <c r="G12" s="5" t="s">
        <v>6</v>
      </c>
      <c r="H12" s="25">
        <v>2.2727141122883796</v>
      </c>
      <c r="I12" s="25">
        <v>1.9323818103562926</v>
      </c>
      <c r="J12" s="25">
        <v>1.6104963472281906</v>
      </c>
    </row>
    <row r="13" spans="1:10" x14ac:dyDescent="0.25">
      <c r="A13" s="5" t="s">
        <v>7</v>
      </c>
      <c r="B13" s="25">
        <v>2.4287226277372262</v>
      </c>
      <c r="C13" s="25">
        <v>1.7778170618561846</v>
      </c>
      <c r="D13" s="25">
        <v>1.6311673167113991</v>
      </c>
      <c r="G13" s="5" t="s">
        <v>7</v>
      </c>
      <c r="H13" s="25">
        <v>2.4588282249228359</v>
      </c>
      <c r="I13" s="25">
        <v>1.9752441794434981</v>
      </c>
      <c r="J13" s="25">
        <v>1.6215574844415328</v>
      </c>
    </row>
    <row r="14" spans="1:10" x14ac:dyDescent="0.25">
      <c r="A14" s="5" t="s">
        <v>8</v>
      </c>
      <c r="B14" s="25">
        <v>2.3341581420776523</v>
      </c>
      <c r="C14" s="25">
        <v>1.8160547471572104</v>
      </c>
      <c r="D14" s="25">
        <v>1.7143984853688781</v>
      </c>
      <c r="G14" s="5" t="s">
        <v>8</v>
      </c>
      <c r="H14" s="25">
        <v>2.5259129806481377</v>
      </c>
      <c r="I14" s="25">
        <v>2.1663138413479825</v>
      </c>
      <c r="J14" s="25">
        <v>1.6568724635015364</v>
      </c>
    </row>
    <row r="15" spans="1:10" x14ac:dyDescent="0.25">
      <c r="A15" s="5" t="s">
        <v>9</v>
      </c>
      <c r="B15" s="25">
        <v>3.1249660842754361</v>
      </c>
      <c r="C15" s="25">
        <v>1.9962734625742902</v>
      </c>
      <c r="D15" s="25">
        <v>1.9324866885610541</v>
      </c>
      <c r="G15" s="5" t="s">
        <v>9</v>
      </c>
      <c r="H15" s="25">
        <v>3.2038171580049433</v>
      </c>
      <c r="I15" s="25">
        <v>2.7679664042154069</v>
      </c>
      <c r="J15" s="25">
        <v>1.8193054542130842</v>
      </c>
    </row>
    <row r="16" spans="1:10" x14ac:dyDescent="0.25">
      <c r="A16" s="5" t="s">
        <v>10</v>
      </c>
      <c r="B16" s="25">
        <v>3.1898702902535843</v>
      </c>
      <c r="C16" s="25">
        <v>1.8693149317051416</v>
      </c>
      <c r="D16" s="25">
        <v>1.916699189212586</v>
      </c>
      <c r="G16" s="5" t="s">
        <v>10</v>
      </c>
      <c r="H16" s="25">
        <v>3.0533567714878966</v>
      </c>
      <c r="I16" s="25">
        <v>2.8366139891481033</v>
      </c>
      <c r="J16" s="25">
        <v>1.8175883892761149</v>
      </c>
    </row>
    <row r="17" spans="1:10" x14ac:dyDescent="0.25">
      <c r="A17" s="5" t="s">
        <v>11</v>
      </c>
      <c r="B17" s="25">
        <v>2.943644342916746</v>
      </c>
      <c r="C17" s="25">
        <v>1.7426203883441946</v>
      </c>
      <c r="D17" s="25">
        <v>1.7720226643513675</v>
      </c>
      <c r="G17" s="5" t="s">
        <v>11</v>
      </c>
      <c r="H17" s="25">
        <v>3.1476034176844001</v>
      </c>
      <c r="I17" s="25">
        <v>2.5307489851671079</v>
      </c>
      <c r="J17" s="25">
        <v>1.7511303649110976</v>
      </c>
    </row>
    <row r="18" spans="1:10" x14ac:dyDescent="0.25">
      <c r="A18" s="5" t="s">
        <v>12</v>
      </c>
      <c r="B18" s="25">
        <v>2.958089642903631</v>
      </c>
      <c r="C18" s="25">
        <v>1.872821412408614</v>
      </c>
      <c r="D18" s="25">
        <v>1.7390375531672562</v>
      </c>
      <c r="G18" s="5" t="s">
        <v>12</v>
      </c>
      <c r="H18" s="25">
        <v>3.2378472721416456</v>
      </c>
      <c r="I18" s="25">
        <v>2.345568638241442</v>
      </c>
      <c r="J18" s="25">
        <v>1.7882888053938455</v>
      </c>
    </row>
    <row r="19" spans="1:10" x14ac:dyDescent="0.25">
      <c r="A19" s="5" t="s">
        <v>13</v>
      </c>
      <c r="B19" s="25">
        <v>2.5368245261207778</v>
      </c>
      <c r="C19" s="25">
        <v>2.1052160282079888</v>
      </c>
      <c r="D19" s="25">
        <v>1.7978192820175534</v>
      </c>
      <c r="G19" s="5" t="s">
        <v>13</v>
      </c>
      <c r="H19" s="25">
        <v>2.8163153391384901</v>
      </c>
      <c r="I19" s="25">
        <v>2.764344821530206</v>
      </c>
      <c r="J19" s="25">
        <v>1.7234961175902284</v>
      </c>
    </row>
    <row r="20" spans="1:10" x14ac:dyDescent="0.25">
      <c r="A20" s="5" t="s">
        <v>14</v>
      </c>
      <c r="B20" s="25">
        <v>2.5709237623694454</v>
      </c>
      <c r="C20" s="25">
        <v>2.0641281676785761</v>
      </c>
      <c r="D20" s="25">
        <v>1.8317390756904466</v>
      </c>
      <c r="G20" s="5" t="s">
        <v>14</v>
      </c>
      <c r="H20" s="25">
        <v>3.148505451389787</v>
      </c>
      <c r="I20" s="25">
        <v>2.6595880110565333</v>
      </c>
      <c r="J20" s="25">
        <v>1.8006040025644436</v>
      </c>
    </row>
    <row r="21" spans="1:10" x14ac:dyDescent="0.25">
      <c r="A21" s="5" t="s">
        <v>15</v>
      </c>
      <c r="B21" s="25">
        <v>2.5828459716255003</v>
      </c>
      <c r="C21" s="25">
        <v>1.9523066112584728</v>
      </c>
      <c r="D21" s="25">
        <v>1.7170729035246601</v>
      </c>
      <c r="G21" s="5" t="s">
        <v>15</v>
      </c>
      <c r="H21" s="25">
        <v>2.7803919544215079</v>
      </c>
      <c r="I21" s="25">
        <v>2.7248141110227149</v>
      </c>
      <c r="J21" s="25">
        <v>1.8602729950344603</v>
      </c>
    </row>
    <row r="22" spans="1:10" x14ac:dyDescent="0.25">
      <c r="A22" s="5" t="s">
        <v>16</v>
      </c>
      <c r="B22" s="25">
        <v>2.6430295965401105</v>
      </c>
      <c r="C22" s="25">
        <v>2.0193711150632971</v>
      </c>
      <c r="D22" s="25">
        <v>1.9177859658187797</v>
      </c>
      <c r="G22" s="5" t="s">
        <v>16</v>
      </c>
      <c r="H22" s="25">
        <v>2.6458838804285403</v>
      </c>
      <c r="I22" s="25">
        <v>2.8430633268061665</v>
      </c>
      <c r="J22" s="25">
        <v>1.9855183392665556</v>
      </c>
    </row>
    <row r="23" spans="1:10" x14ac:dyDescent="0.25">
      <c r="A23" s="5" t="s">
        <v>17</v>
      </c>
      <c r="B23" s="25">
        <v>2.429761923751057</v>
      </c>
      <c r="C23" s="25">
        <v>2.0357988645405536</v>
      </c>
      <c r="D23" s="25">
        <v>1.8986961463875656</v>
      </c>
      <c r="G23" s="5" t="s">
        <v>17</v>
      </c>
      <c r="H23" s="25">
        <v>2.7892803282217464</v>
      </c>
      <c r="I23" s="25">
        <v>2.6318316510401307</v>
      </c>
      <c r="J23" s="25">
        <v>1.8254288449466649</v>
      </c>
    </row>
    <row r="24" spans="1:10" x14ac:dyDescent="0.25">
      <c r="A24" s="5" t="s">
        <v>18</v>
      </c>
      <c r="B24" s="25">
        <v>2.4358707171845833</v>
      </c>
      <c r="C24" s="25">
        <v>1.9436650703654608</v>
      </c>
      <c r="D24" s="25">
        <v>1.7803198605028512</v>
      </c>
      <c r="G24" s="5" t="s">
        <v>18</v>
      </c>
      <c r="H24" s="25">
        <v>3.021848090809077</v>
      </c>
      <c r="I24" s="25">
        <v>2.3844840024347289</v>
      </c>
      <c r="J24" s="25">
        <v>1.8173811001959417</v>
      </c>
    </row>
    <row r="25" spans="1:10" x14ac:dyDescent="0.25">
      <c r="A25" s="5" t="s">
        <v>19</v>
      </c>
      <c r="B25" s="25">
        <v>2.3431006390618201</v>
      </c>
      <c r="C25" s="25">
        <v>1.8326718014074241</v>
      </c>
      <c r="D25" s="25">
        <v>1.6972066990212367</v>
      </c>
      <c r="G25" s="5" t="s">
        <v>19</v>
      </c>
      <c r="H25" s="25">
        <v>3.1190726520992125</v>
      </c>
      <c r="I25" s="25">
        <v>2.3424092914526664</v>
      </c>
      <c r="J25" s="25">
        <v>1.7064465910026694</v>
      </c>
    </row>
    <row r="26" spans="1:10" x14ac:dyDescent="0.25">
      <c r="A26" s="5" t="s">
        <v>20</v>
      </c>
      <c r="B26" s="25">
        <v>2.4227801348186042</v>
      </c>
      <c r="C26" s="25">
        <v>2.0482275144944193</v>
      </c>
      <c r="D26" s="25">
        <v>1.7738990363341065</v>
      </c>
      <c r="G26" s="5" t="s">
        <v>20</v>
      </c>
      <c r="H26" s="25">
        <v>3.0672043777526197</v>
      </c>
      <c r="I26" s="25">
        <v>2.3768038203690538</v>
      </c>
      <c r="J26" s="25">
        <v>1.8532003269356556</v>
      </c>
    </row>
    <row r="27" spans="1:10" x14ac:dyDescent="0.25">
      <c r="A27" s="5" t="s">
        <v>21</v>
      </c>
      <c r="B27" s="25">
        <v>2.3984464609675058</v>
      </c>
      <c r="C27" s="25">
        <v>1.9513752546352441</v>
      </c>
      <c r="D27" s="25">
        <v>1.8044712925660527</v>
      </c>
      <c r="G27" s="5" t="s">
        <v>21</v>
      </c>
      <c r="H27" s="25">
        <v>2.7157787011851942</v>
      </c>
      <c r="I27" s="25">
        <v>2.454901692077514</v>
      </c>
      <c r="J27" s="25">
        <v>1.7873024814670866</v>
      </c>
    </row>
    <row r="28" spans="1:10" x14ac:dyDescent="0.25">
      <c r="A28" s="5" t="s">
        <v>22</v>
      </c>
      <c r="B28" s="25">
        <v>2.6714313149176254</v>
      </c>
      <c r="C28" s="25">
        <v>1.8458876243293605</v>
      </c>
      <c r="D28" s="25">
        <v>1.8010227187883878</v>
      </c>
      <c r="G28" s="5" t="s">
        <v>22</v>
      </c>
      <c r="H28" s="25">
        <v>3.0716699899147488</v>
      </c>
      <c r="I28" s="25">
        <v>2.5483338833333606</v>
      </c>
      <c r="J28" s="25">
        <v>1.8370509104947184</v>
      </c>
    </row>
    <row r="29" spans="1:10" x14ac:dyDescent="0.25">
      <c r="A29" s="5" t="s">
        <v>23</v>
      </c>
      <c r="B29" s="25">
        <v>2.7219003495298288</v>
      </c>
      <c r="C29" s="25">
        <v>1.9015015936685609</v>
      </c>
      <c r="D29" s="25">
        <v>1.9911139906339277</v>
      </c>
      <c r="G29" s="5" t="s">
        <v>23</v>
      </c>
      <c r="H29" s="25">
        <v>2.8209599385065918</v>
      </c>
      <c r="I29" s="25">
        <v>2.6545315315418918</v>
      </c>
      <c r="J29" s="25">
        <v>2.0920152958699822</v>
      </c>
    </row>
    <row r="30" spans="1:10" x14ac:dyDescent="0.25">
      <c r="A30" s="5" t="s">
        <v>24</v>
      </c>
      <c r="B30" s="25">
        <v>2.6909705710789837</v>
      </c>
      <c r="C30" s="25">
        <v>1.8776179615228381</v>
      </c>
      <c r="D30" s="25">
        <v>1.7733981368717193</v>
      </c>
      <c r="G30" s="5" t="s">
        <v>24</v>
      </c>
      <c r="H30" s="25">
        <v>2.7777668547289593</v>
      </c>
      <c r="I30" s="25">
        <v>2.5845954645107136</v>
      </c>
      <c r="J30" s="25">
        <v>1.9213937029594774</v>
      </c>
    </row>
    <row r="31" spans="1:10" x14ac:dyDescent="0.25">
      <c r="A31" s="5" t="s">
        <v>25</v>
      </c>
      <c r="B31" s="25">
        <v>2.7367560000664559</v>
      </c>
      <c r="C31" s="25">
        <v>1.8853527382314683</v>
      </c>
      <c r="D31" s="25">
        <v>1.7102828771464957</v>
      </c>
      <c r="G31" s="5" t="s">
        <v>25</v>
      </c>
      <c r="H31" s="25">
        <v>2.9740587551189166</v>
      </c>
      <c r="I31" s="25">
        <v>2.5216645980896768</v>
      </c>
      <c r="J31" s="25">
        <v>1.9244269940895664</v>
      </c>
    </row>
    <row r="32" spans="1:10" x14ac:dyDescent="0.25">
      <c r="A32" s="5" t="s">
        <v>26</v>
      </c>
      <c r="B32" s="25">
        <v>2.578664895711511</v>
      </c>
      <c r="C32" s="25">
        <v>1.7913922043490282</v>
      </c>
      <c r="D32" s="25">
        <v>1.6725686945717779</v>
      </c>
      <c r="G32" s="5" t="s">
        <v>26</v>
      </c>
      <c r="H32" s="25">
        <v>2.5894823155417939</v>
      </c>
      <c r="I32" s="25">
        <v>2.3808207376355695</v>
      </c>
      <c r="J32" s="25">
        <v>1.8492327064269829</v>
      </c>
    </row>
    <row r="33" spans="1:10" x14ac:dyDescent="0.25">
      <c r="A33" s="5" t="s">
        <v>54</v>
      </c>
      <c r="B33" s="25">
        <v>2.44904973461463</v>
      </c>
      <c r="C33" s="25">
        <v>1.8025171739431316</v>
      </c>
      <c r="D33" s="25">
        <v>1.5852605914310827</v>
      </c>
      <c r="G33" s="5" t="s">
        <v>54</v>
      </c>
      <c r="H33" s="25">
        <v>2.9856080167011991</v>
      </c>
      <c r="I33" s="25">
        <v>2.3155239342793719</v>
      </c>
      <c r="J33" s="25">
        <v>1.7508352579650885</v>
      </c>
    </row>
    <row r="34" spans="1:10" x14ac:dyDescent="0.25">
      <c r="A34" s="5" t="s">
        <v>59</v>
      </c>
      <c r="B34" s="25">
        <v>2.5148493689026918</v>
      </c>
      <c r="C34" s="25">
        <v>2.0088249155904161</v>
      </c>
      <c r="D34" s="25">
        <v>1.8158802893477057</v>
      </c>
      <c r="G34" s="5" t="s">
        <v>59</v>
      </c>
      <c r="H34" s="25">
        <v>2.7494646153441393</v>
      </c>
      <c r="I34" s="25">
        <v>2.4617877455625954</v>
      </c>
      <c r="J34" s="25">
        <v>1.8532849658970216</v>
      </c>
    </row>
    <row r="35" spans="1:10" x14ac:dyDescent="0.25">
      <c r="A35" s="5" t="s">
        <v>62</v>
      </c>
      <c r="B35" s="25">
        <v>2.3467244434620729</v>
      </c>
      <c r="C35" s="25">
        <v>1.7161508008103525</v>
      </c>
      <c r="D35" s="25">
        <v>1.7627429528663927</v>
      </c>
      <c r="G35" s="5" t="s">
        <v>62</v>
      </c>
      <c r="H35" s="25">
        <v>2.6556006532308807</v>
      </c>
      <c r="I35" s="25">
        <v>2.3568590124795219</v>
      </c>
      <c r="J35" s="25">
        <v>1.6971769364780975</v>
      </c>
    </row>
    <row r="36" spans="1:10" x14ac:dyDescent="0.25">
      <c r="A36" s="5" t="s">
        <v>63</v>
      </c>
      <c r="B36" s="25">
        <v>2.3726840053527689</v>
      </c>
      <c r="C36" s="25">
        <v>1.8513704710818164</v>
      </c>
      <c r="D36" s="25">
        <v>1.6901011111655333</v>
      </c>
      <c r="G36" s="5" t="s">
        <v>63</v>
      </c>
      <c r="H36" s="25">
        <v>2.7692736530363593</v>
      </c>
      <c r="I36" s="25">
        <v>2.1537164942093825</v>
      </c>
      <c r="J36" s="25">
        <v>1.8126118856043589</v>
      </c>
    </row>
    <row r="37" spans="1:10" x14ac:dyDescent="0.25">
      <c r="A37" s="5" t="s">
        <v>64</v>
      </c>
      <c r="B37" s="25">
        <v>2.511591719544449</v>
      </c>
      <c r="C37" s="25">
        <v>2.015403429395791</v>
      </c>
      <c r="D37" s="25">
        <v>1.6862846999925054</v>
      </c>
      <c r="G37" s="5" t="s">
        <v>64</v>
      </c>
      <c r="H37" s="25">
        <v>2.8417500636111677</v>
      </c>
      <c r="I37" s="25">
        <v>2.1868216897427715</v>
      </c>
      <c r="J37" s="25">
        <v>2.0621619206517723</v>
      </c>
    </row>
    <row r="38" spans="1:10" x14ac:dyDescent="0.25">
      <c r="A38" s="5" t="s">
        <v>202</v>
      </c>
      <c r="B38" s="25">
        <v>2.5617918485262159</v>
      </c>
      <c r="C38" s="25">
        <v>2.0617779864865864</v>
      </c>
      <c r="D38" s="25">
        <v>1.8886499004853885</v>
      </c>
      <c r="G38" s="5" t="s">
        <v>202</v>
      </c>
      <c r="H38" s="25">
        <v>3.130366268170119</v>
      </c>
      <c r="I38" s="25">
        <v>2.3195627522888143</v>
      </c>
      <c r="J38" s="25">
        <v>1.9112370737217044</v>
      </c>
    </row>
    <row r="39" spans="1:10" x14ac:dyDescent="0.25">
      <c r="A39" s="5" t="s">
        <v>211</v>
      </c>
      <c r="B39" s="25">
        <v>2.3939003392451208</v>
      </c>
      <c r="C39" s="25">
        <v>1.8388818659677042</v>
      </c>
      <c r="D39" s="25">
        <v>1.8006729853474361</v>
      </c>
      <c r="G39" s="5" t="s">
        <v>211</v>
      </c>
      <c r="H39" s="25">
        <v>3.1415296022969232</v>
      </c>
      <c r="I39" s="25">
        <v>2.0342291968693083</v>
      </c>
      <c r="J39" s="25">
        <v>1.7326874048384158</v>
      </c>
    </row>
    <row r="40" spans="1:10" x14ac:dyDescent="0.25">
      <c r="A40" s="5" t="s">
        <v>212</v>
      </c>
      <c r="B40" s="25">
        <v>2.5205743713546891</v>
      </c>
      <c r="C40" s="25">
        <v>1.8320421870887758</v>
      </c>
      <c r="D40" s="25">
        <v>1.7670143023990528</v>
      </c>
      <c r="G40" s="5" t="s">
        <v>212</v>
      </c>
      <c r="H40" s="25">
        <v>3.1792033440380676</v>
      </c>
      <c r="I40" s="25">
        <v>2.0623249059269857</v>
      </c>
      <c r="J40" s="25">
        <v>1.7350424246754956</v>
      </c>
    </row>
    <row r="41" spans="1:10" x14ac:dyDescent="0.25">
      <c r="A41" s="5" t="s">
        <v>215</v>
      </c>
      <c r="B41" s="25">
        <v>2.4657525082191611</v>
      </c>
      <c r="C41" s="25">
        <v>2.1487344180732215</v>
      </c>
      <c r="D41" s="25">
        <v>1.8221003616027274</v>
      </c>
      <c r="G41" s="5" t="s">
        <v>215</v>
      </c>
      <c r="H41" s="25">
        <v>2.7575064762190475</v>
      </c>
      <c r="I41" s="25">
        <v>2.3209589316516928</v>
      </c>
      <c r="J41" s="25">
        <v>1.8495396539336642</v>
      </c>
    </row>
    <row r="42" spans="1:10" x14ac:dyDescent="0.25">
      <c r="A42" s="5" t="s">
        <v>216</v>
      </c>
      <c r="B42" s="25">
        <v>2.3796843345107104</v>
      </c>
      <c r="C42" s="25">
        <v>2.0535078892447496</v>
      </c>
      <c r="D42" s="25">
        <v>1.7250477392506358</v>
      </c>
      <c r="G42" s="5" t="s">
        <v>216</v>
      </c>
      <c r="H42" s="25">
        <v>2.7505873465257298</v>
      </c>
      <c r="I42" s="25">
        <v>2.162102508589129</v>
      </c>
      <c r="J42" s="25">
        <v>1.844607862505858</v>
      </c>
    </row>
    <row r="43" spans="1:10" x14ac:dyDescent="0.25">
      <c r="A43" s="5" t="s">
        <v>217</v>
      </c>
      <c r="B43" s="25">
        <v>2.3820615068749031</v>
      </c>
      <c r="C43" s="25">
        <v>2.0910749488922491</v>
      </c>
      <c r="D43" s="25">
        <v>1.7303932680204885</v>
      </c>
      <c r="G43" s="5" t="s">
        <v>217</v>
      </c>
      <c r="H43" s="25">
        <v>2.9372168354355366</v>
      </c>
      <c r="I43" s="25">
        <v>2.3361608018367104</v>
      </c>
      <c r="J43" s="25">
        <v>1.6445535037878789</v>
      </c>
    </row>
    <row r="44" spans="1:10" x14ac:dyDescent="0.25">
      <c r="A44" s="5" t="s">
        <v>218</v>
      </c>
      <c r="B44" s="25">
        <v>2.4931197194449237</v>
      </c>
      <c r="C44" s="25">
        <v>1.9847484353345604</v>
      </c>
      <c r="D44" s="25">
        <v>1.8070607391273383</v>
      </c>
      <c r="G44" s="5" t="s">
        <v>218</v>
      </c>
      <c r="H44" s="25">
        <v>2.8770172892341135</v>
      </c>
      <c r="I44" s="25">
        <v>2.1635955866475118</v>
      </c>
      <c r="J44" s="25">
        <v>1.9076766702923336</v>
      </c>
    </row>
    <row r="45" spans="1:10" x14ac:dyDescent="0.25">
      <c r="A45" s="5" t="s">
        <v>219</v>
      </c>
      <c r="B45" s="25">
        <v>2.4584392031098314</v>
      </c>
      <c r="C45" s="25">
        <v>2.0885176784429356</v>
      </c>
      <c r="D45" s="25">
        <v>1.7340729485554618</v>
      </c>
      <c r="G45" s="5" t="s">
        <v>219</v>
      </c>
      <c r="H45" s="25">
        <v>2.8852750360686104</v>
      </c>
      <c r="I45" s="25">
        <v>2.2073696421464586</v>
      </c>
      <c r="J45" s="25">
        <v>1.9928403349767145</v>
      </c>
    </row>
    <row r="46" spans="1:10" x14ac:dyDescent="0.25">
      <c r="A46" s="5" t="s">
        <v>220</v>
      </c>
      <c r="B46" s="25">
        <v>2.3911593016844135</v>
      </c>
      <c r="C46" s="25">
        <v>2.0105897303209987</v>
      </c>
      <c r="D46" s="25">
        <v>1.7082268945097505</v>
      </c>
      <c r="G46" s="5" t="s">
        <v>220</v>
      </c>
      <c r="H46" s="25">
        <v>3.141929800927235</v>
      </c>
      <c r="I46" s="25">
        <v>2.0756784710051246</v>
      </c>
      <c r="J46" s="25">
        <v>1.8927162967460782</v>
      </c>
    </row>
    <row r="47" spans="1:10" x14ac:dyDescent="0.25">
      <c r="A47" s="5" t="s">
        <v>221</v>
      </c>
      <c r="B47" s="25">
        <v>2.3809215518325635</v>
      </c>
      <c r="C47" s="25">
        <v>2.1655787108115896</v>
      </c>
      <c r="D47" s="25">
        <v>1.7689223877921232</v>
      </c>
      <c r="G47" s="5" t="s">
        <v>221</v>
      </c>
      <c r="H47" s="25">
        <v>2.944234983834392</v>
      </c>
      <c r="I47" s="25">
        <v>2.2174941634257292</v>
      </c>
      <c r="J47" s="25">
        <v>1.8591478946566973</v>
      </c>
    </row>
    <row r="48" spans="1:10" x14ac:dyDescent="0.25">
      <c r="A48" s="5" t="s">
        <v>223</v>
      </c>
      <c r="B48" s="25">
        <v>2.5772051243770804</v>
      </c>
      <c r="C48" s="25">
        <v>2.3007149369967754</v>
      </c>
      <c r="D48" s="25">
        <v>1.9045079516589321</v>
      </c>
      <c r="G48" s="5" t="s">
        <v>223</v>
      </c>
      <c r="H48" s="25">
        <v>3.2027844850003029</v>
      </c>
      <c r="I48" s="25">
        <v>2.3002762557674128</v>
      </c>
      <c r="J48" s="25">
        <v>2.0273640105449382</v>
      </c>
    </row>
    <row r="49" spans="1:10" x14ac:dyDescent="0.25">
      <c r="A49" s="5" t="s">
        <v>228</v>
      </c>
      <c r="B49" s="25">
        <v>2.3771670114350316</v>
      </c>
      <c r="C49" s="25">
        <v>1.9559503023413209</v>
      </c>
      <c r="D49" s="25">
        <v>1.7675150286934971</v>
      </c>
      <c r="G49" s="5" t="s">
        <v>228</v>
      </c>
      <c r="H49" s="25">
        <v>2.7548139137613248</v>
      </c>
      <c r="I49" s="25">
        <v>2.2589659475480643</v>
      </c>
      <c r="J49" s="25">
        <v>1.8233646310545093</v>
      </c>
    </row>
    <row r="50" spans="1:10" x14ac:dyDescent="0.25">
      <c r="A50" s="5" t="s">
        <v>229</v>
      </c>
      <c r="B50" s="25">
        <v>2.2387242691363607</v>
      </c>
      <c r="C50" s="25">
        <v>2.1267891212915369</v>
      </c>
      <c r="D50" s="25">
        <v>1.8466193050063211</v>
      </c>
      <c r="G50" s="5" t="s">
        <v>229</v>
      </c>
      <c r="H50" s="25">
        <v>2.7377241995433939</v>
      </c>
      <c r="I50" s="25">
        <v>2.2399868752361609</v>
      </c>
      <c r="J50" s="25">
        <v>1.8485819928130545</v>
      </c>
    </row>
    <row r="51" spans="1:10" x14ac:dyDescent="0.25">
      <c r="A51" s="5" t="s">
        <v>230</v>
      </c>
      <c r="B51" s="25">
        <v>2.5267255800915831</v>
      </c>
      <c r="C51" s="25">
        <v>1.9068177643595108</v>
      </c>
      <c r="D51" s="25">
        <v>1.7568314279675981</v>
      </c>
      <c r="G51" s="5" t="s">
        <v>230</v>
      </c>
      <c r="H51" s="25">
        <v>3.2530921582774734</v>
      </c>
      <c r="I51" s="25">
        <v>2.3845109406053475</v>
      </c>
      <c r="J51" s="25">
        <v>1.6515594147682953</v>
      </c>
    </row>
    <row r="52" spans="1:10" x14ac:dyDescent="0.25">
      <c r="A52" s="5" t="s">
        <v>235</v>
      </c>
      <c r="B52" s="25">
        <v>2.1209094284951679</v>
      </c>
      <c r="C52" s="25">
        <v>2.2605210394460244</v>
      </c>
      <c r="D52" s="25">
        <v>1.7250686536369979</v>
      </c>
      <c r="G52" s="5" t="s">
        <v>235</v>
      </c>
      <c r="H52" s="25">
        <v>2.3624215070219621</v>
      </c>
      <c r="I52" s="25">
        <v>2.1680966134066244</v>
      </c>
      <c r="J52" s="25">
        <v>1.9425839579610018</v>
      </c>
    </row>
    <row r="54" spans="1:10" x14ac:dyDescent="0.25">
      <c r="A54" s="1" t="s">
        <v>102</v>
      </c>
      <c r="G54" s="1" t="s">
        <v>102</v>
      </c>
    </row>
    <row r="55" spans="1:10" x14ac:dyDescent="0.25">
      <c r="A55" s="3"/>
    </row>
    <row r="56" spans="1:10" x14ac:dyDescent="0.25">
      <c r="A56" s="3"/>
    </row>
    <row r="57" spans="1:10" x14ac:dyDescent="0.25">
      <c r="A57" s="3"/>
    </row>
    <row r="58" spans="1:10" x14ac:dyDescent="0.25">
      <c r="A58" s="3"/>
    </row>
    <row r="59" spans="1:10" x14ac:dyDescent="0.25">
      <c r="A59" s="3"/>
    </row>
    <row r="60" spans="1:10" x14ac:dyDescent="0.25">
      <c r="A60" s="3"/>
    </row>
    <row r="61" spans="1:10" x14ac:dyDescent="0.25">
      <c r="A61" s="3"/>
    </row>
    <row r="62" spans="1:10" x14ac:dyDescent="0.25">
      <c r="A62" s="3"/>
    </row>
    <row r="63" spans="1:10" x14ac:dyDescent="0.25">
      <c r="A63" s="3"/>
    </row>
    <row r="64" spans="1:10" x14ac:dyDescent="0.25">
      <c r="A64" s="3"/>
    </row>
    <row r="65" spans="1:3" x14ac:dyDescent="0.25">
      <c r="A65" s="3"/>
    </row>
    <row r="66" spans="1:3" x14ac:dyDescent="0.25">
      <c r="A66" s="3"/>
    </row>
    <row r="67" spans="1:3" x14ac:dyDescent="0.25">
      <c r="A67" s="3"/>
    </row>
    <row r="68" spans="1:3" x14ac:dyDescent="0.25">
      <c r="B68" s="21"/>
    </row>
    <row r="69" spans="1:3" x14ac:dyDescent="0.25">
      <c r="B69" s="21"/>
      <c r="C69" s="22"/>
    </row>
  </sheetData>
  <phoneticPr fontId="21"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L66"/>
  <sheetViews>
    <sheetView workbookViewId="0">
      <pane xSplit="1" ySplit="10" topLeftCell="B49" activePane="bottomRight" state="frozen"/>
      <selection pane="topRight" activeCell="B1" sqref="B1"/>
      <selection pane="bottomLeft" activeCell="A11" sqref="A11"/>
      <selection pane="bottomRight" activeCell="D54" sqref="D54"/>
    </sheetView>
  </sheetViews>
  <sheetFormatPr defaultColWidth="9.140625" defaultRowHeight="15" x14ac:dyDescent="0.25"/>
  <cols>
    <col min="1" max="1" width="9.140625" style="18"/>
    <col min="2" max="11" width="10.140625" style="18" customWidth="1"/>
    <col min="12" max="12" width="15.5703125" style="18" customWidth="1"/>
    <col min="13" max="13" width="3.5703125" style="18" customWidth="1"/>
    <col min="14" max="14" width="10.5703125" style="18" customWidth="1"/>
    <col min="15" max="15" width="3.85546875" style="18" customWidth="1"/>
    <col min="16" max="16384" width="9.140625" style="18"/>
  </cols>
  <sheetData>
    <row r="5" spans="1:12" x14ac:dyDescent="0.25">
      <c r="A5" s="1" t="s">
        <v>120</v>
      </c>
    </row>
    <row r="6" spans="1:12" x14ac:dyDescent="0.25">
      <c r="A6" s="2"/>
    </row>
    <row r="7" spans="1:12" x14ac:dyDescent="0.25">
      <c r="A7" s="1" t="s">
        <v>167</v>
      </c>
    </row>
    <row r="8" spans="1:12" x14ac:dyDescent="0.25">
      <c r="A8" s="3" t="s">
        <v>203</v>
      </c>
      <c r="E8" s="3"/>
    </row>
    <row r="10" spans="1:12" x14ac:dyDescent="0.25">
      <c r="B10" s="4" t="s">
        <v>89</v>
      </c>
      <c r="C10" s="4" t="s">
        <v>37</v>
      </c>
      <c r="D10" s="4" t="s">
        <v>36</v>
      </c>
      <c r="E10" s="4" t="s">
        <v>51</v>
      </c>
      <c r="F10" s="4" t="s">
        <v>41</v>
      </c>
      <c r="G10" s="4" t="s">
        <v>28</v>
      </c>
      <c r="H10" s="4" t="s">
        <v>52</v>
      </c>
      <c r="I10" s="4" t="s">
        <v>46</v>
      </c>
      <c r="J10" s="4" t="s">
        <v>33</v>
      </c>
      <c r="K10" s="4" t="s">
        <v>27</v>
      </c>
      <c r="L10" s="4" t="s">
        <v>91</v>
      </c>
    </row>
    <row r="11" spans="1:12" x14ac:dyDescent="0.25">
      <c r="A11" s="5" t="s">
        <v>5</v>
      </c>
      <c r="B11" s="25"/>
      <c r="C11" s="25">
        <v>3.7088888888888891</v>
      </c>
      <c r="D11" s="25">
        <v>2.5260000000000002</v>
      </c>
      <c r="E11" s="25">
        <v>3.3920000000000003</v>
      </c>
      <c r="F11" s="25">
        <v>2.8104761904761908</v>
      </c>
      <c r="G11" s="25">
        <v>1.4799999999999998</v>
      </c>
      <c r="H11" s="25">
        <v>1.9149999999999998</v>
      </c>
      <c r="I11" s="25"/>
      <c r="J11" s="25"/>
      <c r="K11" s="25">
        <v>0.83250000000000002</v>
      </c>
      <c r="L11" s="6">
        <v>2.8305526271037147</v>
      </c>
    </row>
    <row r="12" spans="1:12" x14ac:dyDescent="0.25">
      <c r="A12" s="5" t="s">
        <v>6</v>
      </c>
      <c r="B12" s="25"/>
      <c r="C12" s="25">
        <v>4.0599999999999996</v>
      </c>
      <c r="D12" s="25">
        <v>2.2680769230769231</v>
      </c>
      <c r="E12" s="25">
        <v>3.4033333333333329</v>
      </c>
      <c r="F12" s="25">
        <v>2.5684210526315794</v>
      </c>
      <c r="G12" s="25">
        <v>1.3083333333333333</v>
      </c>
      <c r="H12" s="25">
        <v>2.1311111111111112</v>
      </c>
      <c r="I12" s="25"/>
      <c r="J12" s="25">
        <v>5.1049999999999995</v>
      </c>
      <c r="K12" s="25">
        <v>1.05</v>
      </c>
      <c r="L12" s="6">
        <v>2.6370929924936961</v>
      </c>
    </row>
    <row r="13" spans="1:12" x14ac:dyDescent="0.25">
      <c r="A13" s="5" t="s">
        <v>7</v>
      </c>
      <c r="B13" s="25"/>
      <c r="C13" s="25">
        <v>4.5877777777777782</v>
      </c>
      <c r="D13" s="25">
        <v>2.3718750000000002</v>
      </c>
      <c r="E13" s="25">
        <v>3.5539999999999998</v>
      </c>
      <c r="F13" s="25">
        <v>2.9020000000000001</v>
      </c>
      <c r="G13" s="25">
        <v>1.1457142857142857</v>
      </c>
      <c r="H13" s="25">
        <v>2.8711111111111109</v>
      </c>
      <c r="I13" s="25"/>
      <c r="J13" s="25">
        <v>3.96</v>
      </c>
      <c r="K13" s="25">
        <v>0.89599999999999991</v>
      </c>
      <c r="L13" s="6">
        <v>3.075218221343714</v>
      </c>
    </row>
    <row r="14" spans="1:12" x14ac:dyDescent="0.25">
      <c r="A14" s="5" t="s">
        <v>8</v>
      </c>
      <c r="B14" s="25">
        <v>1.2616666666666665</v>
      </c>
      <c r="C14" s="25">
        <v>3.7478571428571428</v>
      </c>
      <c r="D14" s="25">
        <v>2.2749999999999995</v>
      </c>
      <c r="E14" s="25">
        <v>1.9450000000000001</v>
      </c>
      <c r="F14" s="25">
        <v>2.6366666666666667</v>
      </c>
      <c r="G14" s="25">
        <v>0.66666666666666663</v>
      </c>
      <c r="H14" s="25">
        <v>1.80375</v>
      </c>
      <c r="I14" s="25"/>
      <c r="J14" s="25">
        <v>1.4466666666666665</v>
      </c>
      <c r="K14" s="25">
        <v>0.66</v>
      </c>
      <c r="L14" s="6">
        <v>2.4754044738745815</v>
      </c>
    </row>
    <row r="15" spans="1:12" x14ac:dyDescent="0.25">
      <c r="A15" s="5" t="s">
        <v>9</v>
      </c>
      <c r="B15" s="25">
        <v>1.4404255319148933</v>
      </c>
      <c r="C15" s="25">
        <v>3.6199999999999997</v>
      </c>
      <c r="D15" s="25">
        <v>2.6233333333333335</v>
      </c>
      <c r="E15" s="25">
        <v>2.1080952380952382</v>
      </c>
      <c r="F15" s="25">
        <v>2.8544999999999994</v>
      </c>
      <c r="G15" s="25">
        <v>1.1066666666666667</v>
      </c>
      <c r="H15" s="25">
        <v>2.8636363636363638</v>
      </c>
      <c r="I15" s="25"/>
      <c r="J15" s="25">
        <v>3.0277777777777777</v>
      </c>
      <c r="K15" s="25">
        <v>0.75750000000000006</v>
      </c>
      <c r="L15" s="6">
        <v>2.5155546310872294</v>
      </c>
    </row>
    <row r="16" spans="1:12" x14ac:dyDescent="0.25">
      <c r="A16" s="5" t="s">
        <v>10</v>
      </c>
      <c r="B16" s="25">
        <v>1.7627659574468084</v>
      </c>
      <c r="C16" s="25">
        <v>3.9574999999999996</v>
      </c>
      <c r="D16" s="25">
        <v>2.2771428571428571</v>
      </c>
      <c r="E16" s="25">
        <v>2.1785714285714288</v>
      </c>
      <c r="F16" s="25">
        <v>2.7790476190476197</v>
      </c>
      <c r="G16" s="25">
        <v>1.1485714285714288</v>
      </c>
      <c r="H16" s="25">
        <v>2.35</v>
      </c>
      <c r="I16" s="25"/>
      <c r="J16" s="25">
        <v>1.82</v>
      </c>
      <c r="K16" s="25">
        <v>0.78833333333333344</v>
      </c>
      <c r="L16" s="6">
        <v>2.5766661308982384</v>
      </c>
    </row>
    <row r="17" spans="1:12" x14ac:dyDescent="0.25">
      <c r="A17" s="5" t="s">
        <v>11</v>
      </c>
      <c r="B17" s="25">
        <v>1.4586792452830186</v>
      </c>
      <c r="C17" s="25">
        <v>4.0457142857142863</v>
      </c>
      <c r="D17" s="25">
        <v>2.0629166666666667</v>
      </c>
      <c r="E17" s="25">
        <v>1.9472727272727275</v>
      </c>
      <c r="F17" s="25">
        <v>2.4407999999999999</v>
      </c>
      <c r="G17" s="25">
        <v>0.90800000000000003</v>
      </c>
      <c r="H17" s="25">
        <v>3.0314285714285711</v>
      </c>
      <c r="I17" s="25"/>
      <c r="J17" s="25">
        <v>1.9060000000000001</v>
      </c>
      <c r="K17" s="25">
        <v>0.79999999999999993</v>
      </c>
      <c r="L17" s="6">
        <v>2.3033946104581839</v>
      </c>
    </row>
    <row r="18" spans="1:12" x14ac:dyDescent="0.25">
      <c r="A18" s="5" t="s">
        <v>12</v>
      </c>
      <c r="B18" s="25">
        <v>1.4156249999999997</v>
      </c>
      <c r="C18" s="25">
        <v>3.7116666666666673</v>
      </c>
      <c r="D18" s="25">
        <v>1.6566666666666663</v>
      </c>
      <c r="E18" s="25">
        <v>2.0659259259259257</v>
      </c>
      <c r="F18" s="25">
        <v>2.6460000000000004</v>
      </c>
      <c r="G18" s="25">
        <v>0.75142857142857156</v>
      </c>
      <c r="H18" s="25">
        <v>1.7825</v>
      </c>
      <c r="I18" s="25">
        <v>1.105</v>
      </c>
      <c r="J18" s="25">
        <v>2.2683333333333335</v>
      </c>
      <c r="K18" s="25">
        <v>0.55333333333333334</v>
      </c>
      <c r="L18" s="6">
        <v>2.1895804227875919</v>
      </c>
    </row>
    <row r="19" spans="1:12" x14ac:dyDescent="0.25">
      <c r="A19" s="5" t="s">
        <v>13</v>
      </c>
      <c r="B19" s="25">
        <v>1.6269230769230771</v>
      </c>
      <c r="C19" s="25">
        <v>3.5305882352941178</v>
      </c>
      <c r="D19" s="25">
        <v>1.9135294117647057</v>
      </c>
      <c r="E19" s="25">
        <v>1.9179999999999995</v>
      </c>
      <c r="F19" s="25">
        <v>3.5042424242424235</v>
      </c>
      <c r="G19" s="25">
        <v>0.60571428571428576</v>
      </c>
      <c r="H19" s="25">
        <v>2.9833333333333329</v>
      </c>
      <c r="I19" s="25">
        <v>2.0579999999999998</v>
      </c>
      <c r="J19" s="25">
        <v>2.09</v>
      </c>
      <c r="K19" s="25">
        <v>0.73499999999999999</v>
      </c>
      <c r="L19" s="6">
        <v>2.5029106739731186</v>
      </c>
    </row>
    <row r="20" spans="1:12" x14ac:dyDescent="0.25">
      <c r="A20" s="5" t="s">
        <v>14</v>
      </c>
      <c r="B20" s="25">
        <v>1.5856862745098039</v>
      </c>
      <c r="C20" s="25">
        <v>3.8377777777777777</v>
      </c>
      <c r="D20" s="25">
        <v>2.2942647058823527</v>
      </c>
      <c r="E20" s="25">
        <v>1.1351724137931039</v>
      </c>
      <c r="F20" s="25">
        <v>3.0490909090909093</v>
      </c>
      <c r="G20" s="25">
        <v>1.2275</v>
      </c>
      <c r="H20" s="25">
        <v>3.9735714285714288</v>
      </c>
      <c r="I20" s="25">
        <v>1.1585714285714288</v>
      </c>
      <c r="J20" s="25">
        <v>3.2372727272727273</v>
      </c>
      <c r="K20" s="25">
        <v>0.60666666666666669</v>
      </c>
      <c r="L20" s="6">
        <v>2.4256527566569166</v>
      </c>
    </row>
    <row r="21" spans="1:12" x14ac:dyDescent="0.25">
      <c r="A21" s="5" t="s">
        <v>15</v>
      </c>
      <c r="B21" s="25">
        <v>1.3411764705882354</v>
      </c>
      <c r="C21" s="25">
        <v>3.8421052631578947</v>
      </c>
      <c r="D21" s="25">
        <v>2.2062962962962964</v>
      </c>
      <c r="E21" s="25">
        <v>1.6792000000000002</v>
      </c>
      <c r="F21" s="25">
        <v>3.5743333333333336</v>
      </c>
      <c r="G21" s="25">
        <v>1.1946153846153846</v>
      </c>
      <c r="H21" s="25">
        <v>5.1363636363636367</v>
      </c>
      <c r="I21" s="25">
        <v>1.5192857142857146</v>
      </c>
      <c r="J21" s="25">
        <v>2.8416666666666668</v>
      </c>
      <c r="K21" s="25">
        <v>0.60499999999999998</v>
      </c>
      <c r="L21" s="6">
        <v>2.5174271324898694</v>
      </c>
    </row>
    <row r="22" spans="1:12" x14ac:dyDescent="0.25">
      <c r="A22" s="5" t="s">
        <v>16</v>
      </c>
      <c r="B22" s="25">
        <v>1.2097826086956522</v>
      </c>
      <c r="C22" s="25">
        <v>3.40625</v>
      </c>
      <c r="D22" s="25">
        <v>2.2491071428571425</v>
      </c>
      <c r="E22" s="25">
        <v>1.8203448275862066</v>
      </c>
      <c r="F22" s="25">
        <v>3.6468965517241374</v>
      </c>
      <c r="G22" s="25">
        <v>1.0358333333333332</v>
      </c>
      <c r="H22" s="25">
        <v>4.9020000000000001</v>
      </c>
      <c r="I22" s="25">
        <v>1.1599999999999999</v>
      </c>
      <c r="J22" s="25">
        <v>2.3439999999999999</v>
      </c>
      <c r="K22" s="25">
        <v>0.63833333333333331</v>
      </c>
      <c r="L22" s="6">
        <v>2.3959166821334605</v>
      </c>
    </row>
    <row r="23" spans="1:12" x14ac:dyDescent="0.25">
      <c r="A23" s="5" t="s">
        <v>17</v>
      </c>
      <c r="B23" s="25">
        <v>1.2552083333333333</v>
      </c>
      <c r="C23" s="25">
        <v>3.5789473684210527</v>
      </c>
      <c r="D23" s="25">
        <v>2.3934374999999988</v>
      </c>
      <c r="E23" s="25">
        <v>1.9545454545454537</v>
      </c>
      <c r="F23" s="25">
        <v>3.628709677419355</v>
      </c>
      <c r="G23" s="25">
        <v>1.4653846153846155</v>
      </c>
      <c r="H23" s="25">
        <v>5.5869565217391308</v>
      </c>
      <c r="I23" s="25">
        <v>2.0130769230769232</v>
      </c>
      <c r="J23" s="25">
        <v>1.8447619047619048</v>
      </c>
      <c r="K23" s="25">
        <v>0.64166666666666661</v>
      </c>
      <c r="L23" s="6">
        <v>2.4946019808009221</v>
      </c>
    </row>
    <row r="24" spans="1:12" x14ac:dyDescent="0.25">
      <c r="A24" s="5" t="s">
        <v>18</v>
      </c>
      <c r="B24" s="25">
        <v>1.1870000000000001</v>
      </c>
      <c r="C24" s="25">
        <v>3.5789473684210527</v>
      </c>
      <c r="D24" s="25">
        <v>2.4182258064516122</v>
      </c>
      <c r="E24" s="25">
        <v>1.7759999999999996</v>
      </c>
      <c r="F24" s="25">
        <v>3.6358064516129036</v>
      </c>
      <c r="G24" s="25">
        <v>1.0687500000000001</v>
      </c>
      <c r="H24" s="25">
        <v>5.1868421052631577</v>
      </c>
      <c r="I24" s="25">
        <v>1.6753846153846155</v>
      </c>
      <c r="J24" s="25">
        <v>2.0294117647058822</v>
      </c>
      <c r="K24" s="25">
        <v>0.69000000000000006</v>
      </c>
      <c r="L24" s="6">
        <v>2.4648404560472787</v>
      </c>
    </row>
    <row r="25" spans="1:12" x14ac:dyDescent="0.25">
      <c r="A25" s="5" t="s">
        <v>19</v>
      </c>
      <c r="B25" s="25">
        <v>1.1597999999999999</v>
      </c>
      <c r="C25" s="25">
        <v>3.6111111111111112</v>
      </c>
      <c r="D25" s="25">
        <v>2.5248275862068965</v>
      </c>
      <c r="E25" s="25">
        <v>2.0299999999999998</v>
      </c>
      <c r="F25" s="25">
        <v>3.9314814814814811</v>
      </c>
      <c r="G25" s="25">
        <v>0.97842105263157908</v>
      </c>
      <c r="H25" s="25">
        <v>5.6538461538461542</v>
      </c>
      <c r="I25" s="25">
        <v>1.4225000000000001</v>
      </c>
      <c r="J25" s="25">
        <v>2.3600000000000003</v>
      </c>
      <c r="K25" s="25">
        <v>0.81600000000000006</v>
      </c>
      <c r="L25" s="6">
        <v>2.600488903033193</v>
      </c>
    </row>
    <row r="26" spans="1:12" x14ac:dyDescent="0.25">
      <c r="A26" s="5" t="s">
        <v>20</v>
      </c>
      <c r="B26" s="25">
        <v>1.1847826086956521</v>
      </c>
      <c r="C26" s="25">
        <v>3.5</v>
      </c>
      <c r="D26" s="25">
        <v>2.2628301886792452</v>
      </c>
      <c r="E26" s="25">
        <v>1.9504000000000001</v>
      </c>
      <c r="F26" s="25">
        <v>4.0952380952380958</v>
      </c>
      <c r="G26" s="25">
        <v>0.84</v>
      </c>
      <c r="H26" s="25">
        <v>5.3910526315789467</v>
      </c>
      <c r="I26" s="25">
        <v>1.5449999999999999</v>
      </c>
      <c r="J26" s="25">
        <v>2.8742857142857141</v>
      </c>
      <c r="K26" s="25">
        <v>0.82750000000000012</v>
      </c>
      <c r="L26" s="6">
        <v>2.4760941232302742</v>
      </c>
    </row>
    <row r="27" spans="1:12" x14ac:dyDescent="0.25">
      <c r="A27" s="5" t="s">
        <v>21</v>
      </c>
      <c r="B27" s="25">
        <v>1.5118367346938772</v>
      </c>
      <c r="C27" s="25">
        <v>3.0526315789473686</v>
      </c>
      <c r="D27" s="25">
        <v>2.5723437500000004</v>
      </c>
      <c r="E27" s="25">
        <v>2.0492857142857139</v>
      </c>
      <c r="F27" s="25">
        <v>3.7987096774193549</v>
      </c>
      <c r="G27" s="25">
        <v>1.3521428571428571</v>
      </c>
      <c r="H27" s="25">
        <v>4.1934482758620693</v>
      </c>
      <c r="I27" s="25">
        <v>1.658461538461538</v>
      </c>
      <c r="J27" s="25">
        <v>2.597777777777778</v>
      </c>
      <c r="K27" s="25">
        <v>0.61166666666666669</v>
      </c>
      <c r="L27" s="6">
        <v>2.5410355870355015</v>
      </c>
    </row>
    <row r="28" spans="1:12" x14ac:dyDescent="0.25">
      <c r="A28" s="5" t="s">
        <v>22</v>
      </c>
      <c r="B28" s="25">
        <v>1.1581632653061225</v>
      </c>
      <c r="C28" s="25">
        <v>3</v>
      </c>
      <c r="D28" s="25">
        <v>2.7106666666666666</v>
      </c>
      <c r="E28" s="25">
        <v>2.13</v>
      </c>
      <c r="F28" s="25">
        <v>3.5171875000000008</v>
      </c>
      <c r="G28" s="25">
        <v>0.99849999999999972</v>
      </c>
      <c r="H28" s="25">
        <v>4.645483870967742</v>
      </c>
      <c r="I28" s="25">
        <v>1.2316666666666665</v>
      </c>
      <c r="J28" s="25">
        <v>2.7317647058823522</v>
      </c>
      <c r="K28" s="25">
        <v>0.59</v>
      </c>
      <c r="L28" s="6">
        <v>2.4667043959694421</v>
      </c>
    </row>
    <row r="29" spans="1:12" x14ac:dyDescent="0.25">
      <c r="A29" s="5" t="s">
        <v>23</v>
      </c>
      <c r="B29" s="25">
        <v>1.5051020408163265</v>
      </c>
      <c r="C29" s="25">
        <v>3.0588235294117645</v>
      </c>
      <c r="D29" s="25">
        <v>2.5989473684210513</v>
      </c>
      <c r="E29" s="25">
        <v>2.0682608695652167</v>
      </c>
      <c r="F29" s="25">
        <v>3.5064285714285712</v>
      </c>
      <c r="G29" s="25">
        <v>1.0433333333333334</v>
      </c>
      <c r="H29" s="25">
        <v>4.8947368421052628</v>
      </c>
      <c r="I29" s="25">
        <v>1.2033333333333334</v>
      </c>
      <c r="J29" s="25">
        <v>2.8607142857142867</v>
      </c>
      <c r="K29" s="25">
        <v>0.57833333333333325</v>
      </c>
      <c r="L29" s="6">
        <v>2.4631085394684153</v>
      </c>
    </row>
    <row r="30" spans="1:12" x14ac:dyDescent="0.25">
      <c r="A30" s="5" t="s">
        <v>24</v>
      </c>
      <c r="B30" s="25">
        <v>1.4815217391304349</v>
      </c>
      <c r="C30" s="25">
        <v>3.1538461538461537</v>
      </c>
      <c r="D30" s="25">
        <v>2.2305263157894739</v>
      </c>
      <c r="E30" s="25">
        <v>1.624137931034483</v>
      </c>
      <c r="F30" s="25">
        <v>3.4523999999999995</v>
      </c>
      <c r="G30" s="25">
        <v>0.89600000000000013</v>
      </c>
      <c r="H30" s="25">
        <v>3.7919230769230765</v>
      </c>
      <c r="I30" s="25">
        <v>1.1362499999999998</v>
      </c>
      <c r="J30" s="25">
        <v>2.4268749999999999</v>
      </c>
      <c r="K30" s="25">
        <v>0.77</v>
      </c>
      <c r="L30" s="6">
        <v>2.2830815209260416</v>
      </c>
    </row>
    <row r="31" spans="1:12" x14ac:dyDescent="0.25">
      <c r="A31" s="5" t="s">
        <v>25</v>
      </c>
      <c r="B31" s="25">
        <v>1.428979591836735</v>
      </c>
      <c r="C31" s="25">
        <v>2.9722222222222223</v>
      </c>
      <c r="D31" s="25">
        <v>2.5268750000000009</v>
      </c>
      <c r="E31" s="25">
        <v>1.8531034482758619</v>
      </c>
      <c r="F31" s="25">
        <v>3.4618750000000005</v>
      </c>
      <c r="G31" s="25">
        <v>1.1076470588235292</v>
      </c>
      <c r="H31" s="25">
        <v>3.8093750000000002</v>
      </c>
      <c r="I31" s="25">
        <v>1.5315384615384613</v>
      </c>
      <c r="J31" s="25">
        <v>0.89700000000000002</v>
      </c>
      <c r="K31" s="25">
        <v>0.55333333333333334</v>
      </c>
      <c r="L31" s="6">
        <v>2.4340837006121392</v>
      </c>
    </row>
    <row r="32" spans="1:12" x14ac:dyDescent="0.25">
      <c r="A32" s="5" t="s">
        <v>26</v>
      </c>
      <c r="B32" s="25">
        <v>1.5958333333333332</v>
      </c>
      <c r="C32" s="25">
        <v>2.75</v>
      </c>
      <c r="D32" s="25">
        <v>2.1565671641791044</v>
      </c>
      <c r="E32" s="25">
        <v>1.8103333333333331</v>
      </c>
      <c r="F32" s="25">
        <v>2.7222857142857144</v>
      </c>
      <c r="G32" s="25">
        <v>1.1470000000000002</v>
      </c>
      <c r="H32" s="25">
        <v>4.7327272727272733</v>
      </c>
      <c r="I32" s="25">
        <v>1.2319999999999998</v>
      </c>
      <c r="J32" s="25">
        <v>0.74399999999999999</v>
      </c>
      <c r="K32" s="25">
        <v>0.57999999999999996</v>
      </c>
      <c r="L32" s="6">
        <v>2.159872388476066</v>
      </c>
    </row>
    <row r="33" spans="1:12" x14ac:dyDescent="0.25">
      <c r="A33" s="5" t="s">
        <v>54</v>
      </c>
      <c r="B33" s="25">
        <v>1.6429166666666666</v>
      </c>
      <c r="C33" s="25">
        <v>3.09375</v>
      </c>
      <c r="D33" s="25">
        <v>2.2834426229508193</v>
      </c>
      <c r="E33" s="25">
        <v>1.8924242424242426</v>
      </c>
      <c r="F33" s="25">
        <v>3.3862962962962966</v>
      </c>
      <c r="G33" s="25">
        <v>0.91999999999999993</v>
      </c>
      <c r="H33" s="25">
        <v>3.6666666666666665</v>
      </c>
      <c r="I33" s="25">
        <v>1.3180000000000001</v>
      </c>
      <c r="J33" s="25">
        <v>1.9714285714285713</v>
      </c>
      <c r="K33" s="25">
        <v>0.68</v>
      </c>
      <c r="L33" s="6">
        <v>2.3953654580868502</v>
      </c>
    </row>
    <row r="34" spans="1:12" x14ac:dyDescent="0.25">
      <c r="A34" s="5" t="s">
        <v>59</v>
      </c>
      <c r="B34" s="25">
        <v>1.6611764705882353</v>
      </c>
      <c r="C34" s="25">
        <v>2.8636363636363638</v>
      </c>
      <c r="D34" s="25">
        <v>2.3586538461538469</v>
      </c>
      <c r="E34" s="25">
        <v>1.3706451612903223</v>
      </c>
      <c r="F34" s="25">
        <v>2.86037037037037</v>
      </c>
      <c r="G34" s="25">
        <v>0.84133333333333327</v>
      </c>
      <c r="H34" s="25">
        <v>4.2046875000000004</v>
      </c>
      <c r="I34" s="25">
        <v>1.159</v>
      </c>
      <c r="J34" s="25">
        <v>2.6047368421052632</v>
      </c>
      <c r="K34" s="25">
        <v>0.66333333333333333</v>
      </c>
      <c r="L34" s="6">
        <v>2.1893418754895855</v>
      </c>
    </row>
    <row r="35" spans="1:12" x14ac:dyDescent="0.25">
      <c r="A35" s="5" t="s">
        <v>62</v>
      </c>
      <c r="B35" s="25">
        <v>1.7327659574468084</v>
      </c>
      <c r="C35" s="25">
        <v>2.8333333333333335</v>
      </c>
      <c r="D35" s="25">
        <v>2.4546774193548391</v>
      </c>
      <c r="E35" s="25">
        <v>1.8599999999999999</v>
      </c>
      <c r="F35" s="25">
        <v>3.1570967741935489</v>
      </c>
      <c r="G35" s="25">
        <v>1.1433333333333333</v>
      </c>
      <c r="H35" s="25">
        <v>3.9993548387096776</v>
      </c>
      <c r="I35" s="25">
        <v>1.1341666666666665</v>
      </c>
      <c r="J35" s="25">
        <v>2.1689999999999996</v>
      </c>
      <c r="K35" s="25">
        <v>0.59333333333333338</v>
      </c>
      <c r="L35" s="6">
        <v>2.3624990299068971</v>
      </c>
    </row>
    <row r="36" spans="1:12" x14ac:dyDescent="0.25">
      <c r="A36" s="5" t="s">
        <v>63</v>
      </c>
      <c r="B36" s="25">
        <v>1.5403999999999995</v>
      </c>
      <c r="C36" s="25">
        <v>2.65</v>
      </c>
      <c r="D36" s="25">
        <v>2.2285483870967737</v>
      </c>
      <c r="E36" s="25">
        <v>1.4948484848484846</v>
      </c>
      <c r="F36" s="25">
        <v>2.9853333333333327</v>
      </c>
      <c r="G36" s="25">
        <v>1.013684210526316</v>
      </c>
      <c r="H36" s="25">
        <v>3.9553846153846153</v>
      </c>
      <c r="I36" s="25">
        <v>1.1141666666666667</v>
      </c>
      <c r="J36" s="25">
        <v>2.1758823529411764</v>
      </c>
      <c r="K36" s="25">
        <v>0.58666666666666667</v>
      </c>
      <c r="L36" s="6">
        <v>2.1125094631381081</v>
      </c>
    </row>
    <row r="37" spans="1:12" x14ac:dyDescent="0.25">
      <c r="A37" s="5" t="s">
        <v>64</v>
      </c>
      <c r="B37" s="25">
        <v>1.9535185185185184</v>
      </c>
      <c r="C37" s="25">
        <v>3.0249999999999999</v>
      </c>
      <c r="D37" s="25">
        <v>2.0718333333333332</v>
      </c>
      <c r="E37" s="25">
        <v>1.6255172413793102</v>
      </c>
      <c r="F37" s="25">
        <v>3.3351851851851846</v>
      </c>
      <c r="G37" s="25">
        <v>0.89499999999999991</v>
      </c>
      <c r="H37" s="25">
        <v>3.5566666666666666</v>
      </c>
      <c r="I37" s="25">
        <v>1.1358333333333335</v>
      </c>
      <c r="J37" s="25">
        <v>1.6368421052631579</v>
      </c>
      <c r="K37" s="25">
        <v>0.65800000000000014</v>
      </c>
      <c r="L37" s="6">
        <v>2.3086332653337469</v>
      </c>
    </row>
    <row r="38" spans="1:12" x14ac:dyDescent="0.25">
      <c r="A38" s="5" t="s">
        <v>202</v>
      </c>
      <c r="B38" s="25">
        <v>1.5885714285714283</v>
      </c>
      <c r="C38" s="25">
        <v>2.5454545454545454</v>
      </c>
      <c r="D38" s="25">
        <v>2.3374468085106379</v>
      </c>
      <c r="E38" s="25">
        <v>1.4656249999999997</v>
      </c>
      <c r="F38" s="25">
        <v>2.797241379310345</v>
      </c>
      <c r="G38" s="25">
        <v>0.75888888888888895</v>
      </c>
      <c r="H38" s="25">
        <v>2.9514285714285715</v>
      </c>
      <c r="I38" s="25">
        <v>1.276</v>
      </c>
      <c r="J38" s="25">
        <v>1.5638888888888889</v>
      </c>
      <c r="K38" s="25">
        <v>0.65</v>
      </c>
      <c r="L38" s="6">
        <v>2.065022879828927</v>
      </c>
    </row>
    <row r="39" spans="1:12" x14ac:dyDescent="0.25">
      <c r="A39" s="5" t="s">
        <v>211</v>
      </c>
      <c r="B39" s="25">
        <v>1.3296226415094339</v>
      </c>
      <c r="C39" s="25">
        <v>2.6470588235294117</v>
      </c>
      <c r="D39" s="25">
        <v>2.4083870967741929</v>
      </c>
      <c r="E39" s="25">
        <v>1.5603030303030303</v>
      </c>
      <c r="F39" s="25">
        <v>2.9510810810810808</v>
      </c>
      <c r="G39" s="25">
        <v>0.878</v>
      </c>
      <c r="H39" s="25">
        <v>2.9</v>
      </c>
      <c r="I39" s="25">
        <v>1.252</v>
      </c>
      <c r="J39" s="25">
        <v>1.6375000000000004</v>
      </c>
      <c r="K39" s="25">
        <v>0.65166666666666673</v>
      </c>
      <c r="L39" s="6">
        <v>2.1647043219143822</v>
      </c>
    </row>
    <row r="40" spans="1:12" x14ac:dyDescent="0.25">
      <c r="A40" s="5" t="s">
        <v>212</v>
      </c>
      <c r="B40" s="25">
        <v>1.0939999999999999</v>
      </c>
      <c r="C40" s="25">
        <v>2.4210526315789473</v>
      </c>
      <c r="D40" s="25">
        <v>2.1981249999999992</v>
      </c>
      <c r="E40" s="25">
        <v>1.4945714285714287</v>
      </c>
      <c r="F40" s="25">
        <v>3.1394117647058817</v>
      </c>
      <c r="G40" s="25">
        <v>0.98941176470588255</v>
      </c>
      <c r="H40" s="25">
        <v>3.3229166666666665</v>
      </c>
      <c r="I40" s="25">
        <v>1.2411111111111111</v>
      </c>
      <c r="J40" s="25">
        <v>1.4415</v>
      </c>
      <c r="K40" s="25">
        <v>0.67166666666666675</v>
      </c>
      <c r="L40" s="6">
        <v>2.098450989288795</v>
      </c>
    </row>
    <row r="41" spans="1:12" x14ac:dyDescent="0.25">
      <c r="A41" s="5" t="s">
        <v>215</v>
      </c>
      <c r="B41" s="25">
        <v>1.6018749999999999</v>
      </c>
      <c r="C41" s="25">
        <v>2.7333333333333334</v>
      </c>
      <c r="D41" s="25">
        <v>2.0963934426229507</v>
      </c>
      <c r="E41" s="25">
        <v>1.517741935483871</v>
      </c>
      <c r="F41" s="25">
        <v>3.1403571428571424</v>
      </c>
      <c r="G41" s="25">
        <v>1.0388888888888888</v>
      </c>
      <c r="H41" s="25">
        <v>3.6721052631578943</v>
      </c>
      <c r="I41" s="25">
        <v>1.588571428571429</v>
      </c>
      <c r="J41" s="25">
        <v>1.6244444444444444</v>
      </c>
      <c r="K41" s="25">
        <v>0.68166666666666664</v>
      </c>
      <c r="L41" s="6">
        <v>2.1261305525540348</v>
      </c>
    </row>
    <row r="42" spans="1:12" x14ac:dyDescent="0.25">
      <c r="A42" s="5" t="s">
        <v>216</v>
      </c>
      <c r="B42" s="25">
        <v>1.4917021276595741</v>
      </c>
      <c r="C42" s="25">
        <v>2.4333333333333331</v>
      </c>
      <c r="D42" s="25">
        <v>1.9572727272727266</v>
      </c>
      <c r="E42" s="25">
        <v>1.6350000000000002</v>
      </c>
      <c r="F42" s="25">
        <v>3.2343999999999995</v>
      </c>
      <c r="G42" s="25">
        <v>0.82466666666666666</v>
      </c>
      <c r="H42" s="25">
        <v>3.5049999999999999</v>
      </c>
      <c r="I42" s="25">
        <v>1.2974999999999999</v>
      </c>
      <c r="J42" s="25">
        <v>2.2071428571428577</v>
      </c>
      <c r="K42" s="25">
        <v>0.65</v>
      </c>
      <c r="L42" s="6">
        <v>2.0462981610526865</v>
      </c>
    </row>
    <row r="43" spans="1:12" x14ac:dyDescent="0.25">
      <c r="A43" s="5" t="s">
        <v>217</v>
      </c>
      <c r="B43" s="25">
        <v>1.346122448979592</v>
      </c>
      <c r="C43" s="25">
        <v>2.6666666666666665</v>
      </c>
      <c r="D43" s="25">
        <v>2.2222727272727276</v>
      </c>
      <c r="E43" s="25">
        <v>1.4141176470588235</v>
      </c>
      <c r="F43" s="25">
        <v>3.271212121212121</v>
      </c>
      <c r="G43" s="25">
        <v>1.0653333333333332</v>
      </c>
      <c r="H43" s="25">
        <v>1.9375</v>
      </c>
      <c r="I43" s="25">
        <v>1.786</v>
      </c>
      <c r="J43" s="25">
        <v>1.9104545454545458</v>
      </c>
      <c r="K43" s="25">
        <v>0.65666666666666662</v>
      </c>
      <c r="L43" s="6">
        <v>2.2089868831998638</v>
      </c>
    </row>
    <row r="44" spans="1:12" x14ac:dyDescent="0.25">
      <c r="A44" s="5" t="s">
        <v>218</v>
      </c>
      <c r="B44" s="25">
        <v>1.3224489795918366</v>
      </c>
      <c r="C44" s="25">
        <v>2.1190476190476191</v>
      </c>
      <c r="D44" s="25">
        <v>2.0500000000000003</v>
      </c>
      <c r="E44" s="25">
        <v>1.4479411764705878</v>
      </c>
      <c r="F44" s="25">
        <v>2.7645714285714273</v>
      </c>
      <c r="G44" s="25">
        <v>0.95666666666666678</v>
      </c>
      <c r="H44" s="25">
        <v>1.9</v>
      </c>
      <c r="I44" s="25">
        <v>1.3544444444444443</v>
      </c>
      <c r="J44" s="25">
        <v>1.0859999999999999</v>
      </c>
      <c r="K44" s="25">
        <v>0.57599999999999996</v>
      </c>
      <c r="L44" s="6">
        <v>1.9595538442149372</v>
      </c>
    </row>
    <row r="45" spans="1:12" x14ac:dyDescent="0.25">
      <c r="A45" s="5" t="s">
        <v>219</v>
      </c>
      <c r="B45" s="25">
        <v>1.8466666666666667</v>
      </c>
      <c r="C45" s="25">
        <v>2.2142857142857144</v>
      </c>
      <c r="D45" s="25">
        <v>1.9218032786885246</v>
      </c>
      <c r="E45" s="25">
        <v>1.4665625</v>
      </c>
      <c r="F45" s="25">
        <v>3.0414285714285709</v>
      </c>
      <c r="G45" s="25">
        <v>1.0226315789473683</v>
      </c>
      <c r="H45" s="25">
        <v>1.9545454545454546</v>
      </c>
      <c r="I45" s="25">
        <v>1.4566666666666668</v>
      </c>
      <c r="J45" s="25">
        <v>1.8243750000000003</v>
      </c>
      <c r="K45" s="25">
        <v>0.60499999999999998</v>
      </c>
      <c r="L45" s="6">
        <v>2.0778912243435763</v>
      </c>
    </row>
    <row r="46" spans="1:12" x14ac:dyDescent="0.25">
      <c r="A46" s="5" t="s">
        <v>220</v>
      </c>
      <c r="B46" s="25">
        <v>1.4595454545454545</v>
      </c>
      <c r="C46" s="25">
        <v>2.5</v>
      </c>
      <c r="D46" s="25">
        <v>1.850727272727273</v>
      </c>
      <c r="E46" s="25">
        <v>1.4139999999999995</v>
      </c>
      <c r="F46" s="25">
        <v>2.7516666666666665</v>
      </c>
      <c r="G46" s="25">
        <v>1.0153846153846153</v>
      </c>
      <c r="H46" s="25">
        <v>2.1315789473684212</v>
      </c>
      <c r="I46" s="25">
        <v>1.4744444444444444</v>
      </c>
      <c r="J46" s="25">
        <v>1.796</v>
      </c>
      <c r="K46" s="25">
        <v>0.57499999999999996</v>
      </c>
      <c r="L46" s="6">
        <v>1.9379583006350709</v>
      </c>
    </row>
    <row r="47" spans="1:12" x14ac:dyDescent="0.25">
      <c r="A47" s="5" t="s">
        <v>221</v>
      </c>
      <c r="B47" s="25">
        <v>1.6012500000000001</v>
      </c>
      <c r="C47" s="25">
        <v>2.5714285714285716</v>
      </c>
      <c r="D47" s="25">
        <v>1.9537142857142851</v>
      </c>
      <c r="E47" s="25">
        <v>1.3323529411764707</v>
      </c>
      <c r="F47" s="25">
        <v>3.2048387096774191</v>
      </c>
      <c r="G47" s="25">
        <v>1.0850000000000002</v>
      </c>
      <c r="H47" s="25">
        <v>1.4583333333333333</v>
      </c>
      <c r="I47" s="25">
        <v>1.2922222222222224</v>
      </c>
      <c r="J47" s="25">
        <v>1.9104545454545458</v>
      </c>
      <c r="K47" s="25">
        <v>0.65666666666666662</v>
      </c>
      <c r="L47" s="6">
        <v>2.1116294437523377</v>
      </c>
    </row>
    <row r="48" spans="1:12" x14ac:dyDescent="0.25">
      <c r="A48" s="5" t="s">
        <v>223</v>
      </c>
      <c r="B48" s="25">
        <v>1.5651020408163265</v>
      </c>
      <c r="C48" s="25">
        <v>2.3475000000000001</v>
      </c>
      <c r="D48" s="25">
        <v>1.9385507246376803</v>
      </c>
      <c r="E48" s="25">
        <v>1.4233333333333331</v>
      </c>
      <c r="F48" s="25">
        <v>2.8482857142857143</v>
      </c>
      <c r="G48" s="25">
        <v>0.92058823529411771</v>
      </c>
      <c r="H48" s="25">
        <v>1.5058823529411764</v>
      </c>
      <c r="I48" s="25">
        <v>1.3111111111111109</v>
      </c>
      <c r="J48" s="25">
        <v>1.0859999999999999</v>
      </c>
      <c r="K48" s="25">
        <v>0.57599999999999996</v>
      </c>
      <c r="L48" s="6">
        <v>2.0236571698601669</v>
      </c>
    </row>
    <row r="49" spans="1:12" x14ac:dyDescent="0.25">
      <c r="A49" s="5" t="s">
        <v>228</v>
      </c>
      <c r="B49" s="25">
        <v>2.0338775510204083</v>
      </c>
      <c r="C49" s="25">
        <v>2.5595238095238093</v>
      </c>
      <c r="D49" s="25">
        <v>1.8080000000000007</v>
      </c>
      <c r="E49" s="25">
        <v>1.356774193548387</v>
      </c>
      <c r="F49" s="25">
        <v>3.2311111111111104</v>
      </c>
      <c r="G49" s="25">
        <v>1.0425</v>
      </c>
      <c r="H49" s="25">
        <v>1.4324999999999999</v>
      </c>
      <c r="I49" s="25">
        <v>1.5249999999999999</v>
      </c>
      <c r="J49" s="25">
        <v>1.6476190476190478</v>
      </c>
      <c r="K49" s="25">
        <v>0.57999999999999996</v>
      </c>
      <c r="L49" s="6">
        <v>2.1721844554662728</v>
      </c>
    </row>
    <row r="50" spans="1:12" x14ac:dyDescent="0.25">
      <c r="A50" s="5" t="s">
        <v>229</v>
      </c>
      <c r="B50" s="25">
        <v>2.1439583333333334</v>
      </c>
      <c r="C50" s="25">
        <v>2.4117647058823528</v>
      </c>
      <c r="D50" s="25">
        <v>1.851509433962264</v>
      </c>
      <c r="E50" s="25">
        <v>1.4257142857142857</v>
      </c>
      <c r="F50" s="25">
        <v>3.033461538461538</v>
      </c>
      <c r="G50" s="25">
        <v>0.9745454545454546</v>
      </c>
      <c r="H50" s="25">
        <v>1.319047619047619</v>
      </c>
      <c r="I50" s="25">
        <v>1.2362500000000001</v>
      </c>
      <c r="J50" s="25">
        <v>1.4394117647058824</v>
      </c>
      <c r="K50" s="25">
        <v>0.50600000000000001</v>
      </c>
      <c r="L50" s="6">
        <v>2.212899966285391</v>
      </c>
    </row>
    <row r="51" spans="1:12" x14ac:dyDescent="0.25">
      <c r="A51" s="5" t="s">
        <v>230</v>
      </c>
      <c r="B51" s="25">
        <v>1.6909259259259259</v>
      </c>
      <c r="C51" s="25">
        <v>2.4750000000000001</v>
      </c>
      <c r="D51" s="25">
        <v>1.8227536231884063</v>
      </c>
      <c r="E51" s="25">
        <v>1.571818181818182</v>
      </c>
      <c r="F51" s="25">
        <v>3.024999999999999</v>
      </c>
      <c r="G51" s="25">
        <v>1.0525</v>
      </c>
      <c r="H51" s="25">
        <v>1.5783333333333331</v>
      </c>
      <c r="I51" s="25">
        <v>1.1811111111111108</v>
      </c>
      <c r="J51" s="25">
        <v>1.1638888888888888</v>
      </c>
      <c r="K51" s="25">
        <v>0.63249999999999995</v>
      </c>
      <c r="L51" s="6">
        <v>2.0742748841447809</v>
      </c>
    </row>
    <row r="52" spans="1:12" x14ac:dyDescent="0.25">
      <c r="A52" s="5" t="s">
        <v>235</v>
      </c>
      <c r="B52" s="25">
        <v>2.2430909090909097</v>
      </c>
      <c r="C52" s="25">
        <v>3.3846153846153846</v>
      </c>
      <c r="D52" s="25">
        <v>2.6029487179487183</v>
      </c>
      <c r="E52" s="25">
        <v>2.1621052631578945</v>
      </c>
      <c r="F52" s="25">
        <v>3.5632432432432433</v>
      </c>
      <c r="G52" s="25">
        <v>1.0769565217391306</v>
      </c>
      <c r="H52" s="25">
        <v>4.875</v>
      </c>
      <c r="I52" s="25">
        <v>1.4989655172413796</v>
      </c>
      <c r="J52" s="25">
        <v>3.0067741935483876</v>
      </c>
      <c r="K52" s="25">
        <v>0.67</v>
      </c>
      <c r="L52" s="6">
        <v>2.677812675058822</v>
      </c>
    </row>
    <row r="54" spans="1:12" x14ac:dyDescent="0.25">
      <c r="A54" s="1" t="s">
        <v>102</v>
      </c>
    </row>
    <row r="55" spans="1:12" x14ac:dyDescent="0.25">
      <c r="A55" s="3"/>
    </row>
    <row r="56" spans="1:12" x14ac:dyDescent="0.25">
      <c r="A56" s="3"/>
    </row>
    <row r="57" spans="1:12" x14ac:dyDescent="0.25">
      <c r="A57" s="3"/>
    </row>
    <row r="58" spans="1:12" x14ac:dyDescent="0.25">
      <c r="A58" s="3"/>
    </row>
    <row r="59" spans="1:12" x14ac:dyDescent="0.25">
      <c r="A59" s="3"/>
    </row>
    <row r="60" spans="1:12" x14ac:dyDescent="0.25">
      <c r="A60" s="3"/>
    </row>
    <row r="61" spans="1:12" x14ac:dyDescent="0.25">
      <c r="A61" s="3"/>
    </row>
    <row r="62" spans="1:12" x14ac:dyDescent="0.25">
      <c r="A62" s="3"/>
    </row>
    <row r="63" spans="1:12" x14ac:dyDescent="0.25">
      <c r="A63" s="3"/>
    </row>
    <row r="64" spans="1:12" x14ac:dyDescent="0.25">
      <c r="A64" s="3"/>
    </row>
    <row r="65" spans="2:3" x14ac:dyDescent="0.25">
      <c r="B65" s="21"/>
    </row>
    <row r="66" spans="2:3" x14ac:dyDescent="0.25">
      <c r="B66" s="21"/>
      <c r="C66" s="22"/>
    </row>
  </sheetData>
  <phoneticPr fontId="2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5:Z36"/>
  <sheetViews>
    <sheetView zoomScaleNormal="100" workbookViewId="0">
      <pane xSplit="1" ySplit="10" topLeftCell="P28" activePane="bottomRight" state="frozen"/>
      <selection pane="topRight" activeCell="B1" sqref="B1"/>
      <selection pane="bottomLeft" activeCell="A11" sqref="A11"/>
      <selection pane="bottomRight" activeCell="Y32" sqref="Y32:Z34"/>
    </sheetView>
  </sheetViews>
  <sheetFormatPr defaultColWidth="9.140625" defaultRowHeight="15" x14ac:dyDescent="0.25"/>
  <cols>
    <col min="1" max="16384" width="9.140625" style="18"/>
  </cols>
  <sheetData>
    <row r="5" spans="1:26" x14ac:dyDescent="0.25">
      <c r="A5" s="1" t="s">
        <v>120</v>
      </c>
    </row>
    <row r="7" spans="1:26" x14ac:dyDescent="0.25">
      <c r="A7" s="1" t="s">
        <v>168</v>
      </c>
    </row>
    <row r="8" spans="1:26" x14ac:dyDescent="0.25">
      <c r="B8" s="3"/>
    </row>
    <row r="10" spans="1:26" x14ac:dyDescent="0.25">
      <c r="B10" s="19" t="s">
        <v>103</v>
      </c>
      <c r="C10" s="19" t="s">
        <v>104</v>
      </c>
      <c r="D10" s="19" t="s">
        <v>193</v>
      </c>
      <c r="E10" s="19" t="s">
        <v>105</v>
      </c>
      <c r="F10" s="19" t="s">
        <v>106</v>
      </c>
      <c r="G10" s="19" t="s">
        <v>107</v>
      </c>
      <c r="H10" s="19" t="s">
        <v>108</v>
      </c>
      <c r="I10" s="19" t="s">
        <v>109</v>
      </c>
      <c r="J10" s="19" t="s">
        <v>110</v>
      </c>
      <c r="K10" s="19" t="s">
        <v>111</v>
      </c>
      <c r="L10" s="19" t="s">
        <v>194</v>
      </c>
      <c r="M10" s="19" t="s">
        <v>112</v>
      </c>
      <c r="N10" s="19" t="s">
        <v>113</v>
      </c>
      <c r="O10" s="19" t="s">
        <v>195</v>
      </c>
      <c r="P10" s="19" t="s">
        <v>196</v>
      </c>
      <c r="Q10" s="19" t="s">
        <v>114</v>
      </c>
      <c r="R10" s="19" t="s">
        <v>197</v>
      </c>
      <c r="S10" s="19" t="s">
        <v>115</v>
      </c>
      <c r="T10" s="19" t="s">
        <v>198</v>
      </c>
      <c r="U10" s="19" t="s">
        <v>116</v>
      </c>
      <c r="V10" s="19" t="s">
        <v>117</v>
      </c>
      <c r="W10" s="19" t="s">
        <v>118</v>
      </c>
      <c r="X10" s="19" t="s">
        <v>89</v>
      </c>
      <c r="Y10" s="19" t="s">
        <v>90</v>
      </c>
      <c r="Z10" s="19" t="s">
        <v>119</v>
      </c>
    </row>
    <row r="11" spans="1:26" x14ac:dyDescent="0.25">
      <c r="A11" s="32">
        <v>38849</v>
      </c>
      <c r="B11" s="17">
        <v>27</v>
      </c>
      <c r="C11" s="17">
        <v>23</v>
      </c>
      <c r="D11" s="17"/>
      <c r="E11" s="17"/>
      <c r="F11" s="17">
        <v>38</v>
      </c>
      <c r="G11" s="17">
        <v>37</v>
      </c>
      <c r="H11" s="17">
        <v>21</v>
      </c>
      <c r="I11" s="17">
        <v>15</v>
      </c>
      <c r="J11" s="17">
        <v>21</v>
      </c>
      <c r="K11" s="17">
        <v>22</v>
      </c>
      <c r="L11" s="17"/>
      <c r="M11" s="17">
        <v>8</v>
      </c>
      <c r="N11" s="17">
        <v>24</v>
      </c>
      <c r="O11" s="17"/>
      <c r="P11" s="17"/>
      <c r="Q11" s="17">
        <v>19</v>
      </c>
      <c r="R11" s="17"/>
      <c r="S11" s="17">
        <v>16</v>
      </c>
      <c r="T11" s="17"/>
      <c r="U11" s="17"/>
      <c r="V11" s="17"/>
      <c r="W11" s="17"/>
      <c r="X11" s="17"/>
      <c r="Y11" s="6">
        <f t="shared" ref="Y11:Y25" si="0">+AVERAGE(B11:X11)</f>
        <v>22.583333333333332</v>
      </c>
      <c r="Z11" s="6">
        <f t="shared" ref="Z11:Z25" si="1">+MEDIAN(B11:X11)</f>
        <v>21.5</v>
      </c>
    </row>
    <row r="12" spans="1:26" x14ac:dyDescent="0.25">
      <c r="A12" s="32">
        <v>39629</v>
      </c>
      <c r="B12" s="17">
        <v>24</v>
      </c>
      <c r="C12" s="17">
        <v>19</v>
      </c>
      <c r="D12" s="17"/>
      <c r="E12" s="17"/>
      <c r="F12" s="17">
        <v>31</v>
      </c>
      <c r="G12" s="17">
        <v>10</v>
      </c>
      <c r="H12" s="17">
        <v>20</v>
      </c>
      <c r="I12" s="17">
        <v>13</v>
      </c>
      <c r="J12" s="17">
        <v>19</v>
      </c>
      <c r="K12" s="17">
        <v>22</v>
      </c>
      <c r="L12" s="17"/>
      <c r="M12" s="17">
        <v>9</v>
      </c>
      <c r="N12" s="17">
        <v>22</v>
      </c>
      <c r="O12" s="17"/>
      <c r="P12" s="17"/>
      <c r="Q12" s="17">
        <v>12</v>
      </c>
      <c r="R12" s="17"/>
      <c r="S12" s="17">
        <v>16</v>
      </c>
      <c r="T12" s="17"/>
      <c r="U12" s="17">
        <v>7</v>
      </c>
      <c r="V12" s="17">
        <v>9</v>
      </c>
      <c r="W12" s="17"/>
      <c r="X12" s="17"/>
      <c r="Y12" s="6">
        <f t="shared" si="0"/>
        <v>16.642857142857142</v>
      </c>
      <c r="Z12" s="6">
        <f t="shared" si="1"/>
        <v>17.5</v>
      </c>
    </row>
    <row r="13" spans="1:26" x14ac:dyDescent="0.25">
      <c r="A13" s="32">
        <v>39995</v>
      </c>
      <c r="B13" s="17">
        <v>21</v>
      </c>
      <c r="C13" s="17">
        <v>18</v>
      </c>
      <c r="D13" s="17"/>
      <c r="E13" s="17"/>
      <c r="F13" s="17">
        <v>28</v>
      </c>
      <c r="G13" s="17">
        <v>11</v>
      </c>
      <c r="H13" s="17">
        <v>21</v>
      </c>
      <c r="I13" s="17">
        <v>14</v>
      </c>
      <c r="J13" s="17">
        <v>17</v>
      </c>
      <c r="K13" s="17">
        <v>21</v>
      </c>
      <c r="L13" s="17"/>
      <c r="M13" s="17">
        <v>10</v>
      </c>
      <c r="N13" s="17">
        <v>20</v>
      </c>
      <c r="O13" s="17"/>
      <c r="P13" s="17"/>
      <c r="Q13" s="17">
        <v>13</v>
      </c>
      <c r="R13" s="17"/>
      <c r="S13" s="17">
        <v>15</v>
      </c>
      <c r="T13" s="17"/>
      <c r="U13" s="17">
        <v>7</v>
      </c>
      <c r="V13" s="17">
        <v>11</v>
      </c>
      <c r="W13" s="17"/>
      <c r="X13" s="17"/>
      <c r="Y13" s="6">
        <f t="shared" si="0"/>
        <v>16.214285714285715</v>
      </c>
      <c r="Z13" s="6">
        <f t="shared" si="1"/>
        <v>16</v>
      </c>
    </row>
    <row r="14" spans="1:26" x14ac:dyDescent="0.25">
      <c r="A14" s="32">
        <v>40360</v>
      </c>
      <c r="B14" s="17">
        <v>23</v>
      </c>
      <c r="C14" s="17">
        <v>19</v>
      </c>
      <c r="D14" s="17"/>
      <c r="E14" s="17"/>
      <c r="F14" s="17">
        <v>34</v>
      </c>
      <c r="G14" s="17">
        <v>14</v>
      </c>
      <c r="H14" s="17">
        <v>21</v>
      </c>
      <c r="I14" s="17">
        <v>14</v>
      </c>
      <c r="J14" s="17">
        <v>20</v>
      </c>
      <c r="K14" s="17">
        <v>23</v>
      </c>
      <c r="L14" s="17"/>
      <c r="M14" s="17">
        <v>12</v>
      </c>
      <c r="N14" s="17">
        <v>20</v>
      </c>
      <c r="O14" s="17"/>
      <c r="P14" s="17"/>
      <c r="Q14" s="17">
        <v>16</v>
      </c>
      <c r="R14" s="17"/>
      <c r="S14" s="17">
        <v>16</v>
      </c>
      <c r="T14" s="17"/>
      <c r="U14" s="17">
        <v>7</v>
      </c>
      <c r="V14" s="17">
        <v>12</v>
      </c>
      <c r="W14" s="17"/>
      <c r="X14" s="17">
        <v>18</v>
      </c>
      <c r="Y14" s="6">
        <f t="shared" si="0"/>
        <v>17.933333333333334</v>
      </c>
      <c r="Z14" s="6">
        <f t="shared" si="1"/>
        <v>18</v>
      </c>
    </row>
    <row r="15" spans="1:26" x14ac:dyDescent="0.25">
      <c r="A15" s="32">
        <v>40634</v>
      </c>
      <c r="B15" s="17">
        <v>21</v>
      </c>
      <c r="C15" s="17">
        <v>21</v>
      </c>
      <c r="D15" s="17"/>
      <c r="E15" s="17"/>
      <c r="F15" s="17">
        <v>38</v>
      </c>
      <c r="G15" s="17">
        <v>12</v>
      </c>
      <c r="H15" s="17">
        <v>23</v>
      </c>
      <c r="I15" s="17">
        <v>15</v>
      </c>
      <c r="J15" s="17">
        <v>23</v>
      </c>
      <c r="K15" s="17">
        <v>22</v>
      </c>
      <c r="L15" s="17"/>
      <c r="M15" s="17">
        <v>16</v>
      </c>
      <c r="N15" s="17">
        <v>20</v>
      </c>
      <c r="O15" s="17"/>
      <c r="P15" s="17"/>
      <c r="Q15" s="17">
        <v>16</v>
      </c>
      <c r="R15" s="17"/>
      <c r="S15" s="17">
        <v>18</v>
      </c>
      <c r="T15" s="17"/>
      <c r="U15" s="17">
        <v>8</v>
      </c>
      <c r="V15" s="17">
        <v>15</v>
      </c>
      <c r="W15" s="17"/>
      <c r="X15" s="17">
        <v>20</v>
      </c>
      <c r="Y15" s="6">
        <f t="shared" si="0"/>
        <v>19.2</v>
      </c>
      <c r="Z15" s="6">
        <f t="shared" si="1"/>
        <v>20</v>
      </c>
    </row>
    <row r="16" spans="1:26" x14ac:dyDescent="0.25">
      <c r="A16" s="32">
        <v>40909</v>
      </c>
      <c r="B16" s="17">
        <v>23</v>
      </c>
      <c r="C16" s="17">
        <v>24</v>
      </c>
      <c r="D16" s="17"/>
      <c r="E16" s="17"/>
      <c r="F16" s="17">
        <v>37</v>
      </c>
      <c r="G16" s="17">
        <v>12</v>
      </c>
      <c r="H16" s="17">
        <v>22</v>
      </c>
      <c r="I16" s="17">
        <v>14</v>
      </c>
      <c r="J16" s="17">
        <v>19</v>
      </c>
      <c r="K16" s="17">
        <v>21</v>
      </c>
      <c r="L16" s="17"/>
      <c r="M16" s="17">
        <v>18</v>
      </c>
      <c r="N16" s="17">
        <v>20</v>
      </c>
      <c r="O16" s="17"/>
      <c r="P16" s="17"/>
      <c r="Q16" s="17">
        <v>14</v>
      </c>
      <c r="R16" s="17"/>
      <c r="S16" s="17">
        <v>19</v>
      </c>
      <c r="T16" s="17"/>
      <c r="U16" s="17">
        <v>8</v>
      </c>
      <c r="V16" s="17">
        <v>14</v>
      </c>
      <c r="W16" s="17">
        <v>13</v>
      </c>
      <c r="X16" s="17">
        <v>21</v>
      </c>
      <c r="Y16" s="6">
        <f t="shared" si="0"/>
        <v>18.6875</v>
      </c>
      <c r="Z16" s="6">
        <f t="shared" si="1"/>
        <v>19</v>
      </c>
    </row>
    <row r="17" spans="1:26" x14ac:dyDescent="0.25">
      <c r="A17" s="32">
        <v>41053</v>
      </c>
      <c r="B17" s="17">
        <v>23</v>
      </c>
      <c r="C17" s="17">
        <v>18</v>
      </c>
      <c r="D17" s="17"/>
      <c r="E17" s="17">
        <v>13</v>
      </c>
      <c r="F17" s="17">
        <v>39</v>
      </c>
      <c r="G17" s="17">
        <v>12</v>
      </c>
      <c r="H17" s="17">
        <v>22</v>
      </c>
      <c r="I17" s="17">
        <v>14</v>
      </c>
      <c r="J17" s="17">
        <v>20</v>
      </c>
      <c r="K17" s="17">
        <v>22</v>
      </c>
      <c r="L17" s="17"/>
      <c r="M17" s="17">
        <v>16</v>
      </c>
      <c r="N17" s="17">
        <v>20</v>
      </c>
      <c r="O17" s="17"/>
      <c r="P17" s="17"/>
      <c r="Q17" s="17">
        <v>16</v>
      </c>
      <c r="R17" s="17"/>
      <c r="S17" s="17">
        <v>18</v>
      </c>
      <c r="T17" s="17"/>
      <c r="U17" s="17"/>
      <c r="V17" s="17">
        <v>14</v>
      </c>
      <c r="W17" s="17">
        <v>18</v>
      </c>
      <c r="X17" s="17"/>
      <c r="Y17" s="6">
        <f t="shared" si="0"/>
        <v>19</v>
      </c>
      <c r="Z17" s="6">
        <f t="shared" si="1"/>
        <v>18</v>
      </c>
    </row>
    <row r="18" spans="1:26" x14ac:dyDescent="0.25">
      <c r="A18" s="32">
        <v>41257</v>
      </c>
      <c r="B18" s="17">
        <v>24</v>
      </c>
      <c r="C18" s="17">
        <v>18</v>
      </c>
      <c r="D18" s="17"/>
      <c r="E18" s="17">
        <v>13</v>
      </c>
      <c r="F18" s="17">
        <v>38</v>
      </c>
      <c r="G18" s="17">
        <v>12</v>
      </c>
      <c r="H18" s="17">
        <v>22</v>
      </c>
      <c r="I18" s="17">
        <v>14</v>
      </c>
      <c r="J18" s="17">
        <v>20</v>
      </c>
      <c r="K18" s="17">
        <v>22</v>
      </c>
      <c r="L18" s="17"/>
      <c r="M18" s="17">
        <v>17</v>
      </c>
      <c r="N18" s="17">
        <v>20</v>
      </c>
      <c r="O18" s="17"/>
      <c r="P18" s="17"/>
      <c r="Q18" s="17">
        <v>16</v>
      </c>
      <c r="R18" s="17"/>
      <c r="S18" s="17">
        <v>18</v>
      </c>
      <c r="T18" s="17"/>
      <c r="U18" s="17"/>
      <c r="V18" s="17">
        <v>14</v>
      </c>
      <c r="W18" s="17">
        <v>18</v>
      </c>
      <c r="X18" s="17"/>
      <c r="Y18" s="6">
        <f t="shared" si="0"/>
        <v>19.066666666666666</v>
      </c>
      <c r="Z18" s="6">
        <f t="shared" si="1"/>
        <v>18</v>
      </c>
    </row>
    <row r="19" spans="1:26" x14ac:dyDescent="0.25">
      <c r="A19" s="32">
        <v>41296</v>
      </c>
      <c r="B19" s="17">
        <v>24</v>
      </c>
      <c r="C19" s="17">
        <v>17</v>
      </c>
      <c r="D19" s="17"/>
      <c r="E19" s="17">
        <v>13</v>
      </c>
      <c r="F19" s="17">
        <v>38</v>
      </c>
      <c r="G19" s="17">
        <v>12</v>
      </c>
      <c r="H19" s="17">
        <v>22</v>
      </c>
      <c r="I19" s="17">
        <v>14</v>
      </c>
      <c r="J19" s="17">
        <v>20</v>
      </c>
      <c r="K19" s="17">
        <v>22</v>
      </c>
      <c r="L19" s="17"/>
      <c r="M19" s="17">
        <v>17</v>
      </c>
      <c r="N19" s="17">
        <v>20</v>
      </c>
      <c r="O19" s="17"/>
      <c r="P19" s="17"/>
      <c r="Q19" s="17">
        <v>16</v>
      </c>
      <c r="R19" s="17"/>
      <c r="S19" s="17">
        <v>18</v>
      </c>
      <c r="T19" s="17"/>
      <c r="U19" s="17"/>
      <c r="V19" s="17">
        <v>14</v>
      </c>
      <c r="W19" s="17">
        <v>6</v>
      </c>
      <c r="X19" s="17"/>
      <c r="Y19" s="6">
        <f t="shared" si="0"/>
        <v>18.2</v>
      </c>
      <c r="Z19" s="6">
        <f t="shared" si="1"/>
        <v>17</v>
      </c>
    </row>
    <row r="20" spans="1:26" x14ac:dyDescent="0.25">
      <c r="A20" s="32">
        <v>41472</v>
      </c>
      <c r="B20" s="17">
        <v>24</v>
      </c>
      <c r="C20" s="17">
        <v>25</v>
      </c>
      <c r="D20" s="17"/>
      <c r="E20" s="17">
        <v>13</v>
      </c>
      <c r="F20" s="17">
        <v>38</v>
      </c>
      <c r="G20" s="17">
        <v>12</v>
      </c>
      <c r="H20" s="17">
        <v>23</v>
      </c>
      <c r="I20" s="17">
        <v>14</v>
      </c>
      <c r="J20" s="17">
        <v>20</v>
      </c>
      <c r="K20" s="17">
        <v>21</v>
      </c>
      <c r="L20" s="17"/>
      <c r="M20" s="17">
        <v>17</v>
      </c>
      <c r="N20" s="17">
        <v>20</v>
      </c>
      <c r="O20" s="17"/>
      <c r="P20" s="17"/>
      <c r="Q20" s="17">
        <v>18</v>
      </c>
      <c r="R20" s="17"/>
      <c r="S20" s="17">
        <v>19</v>
      </c>
      <c r="T20" s="17"/>
      <c r="U20" s="17"/>
      <c r="V20" s="17">
        <v>14</v>
      </c>
      <c r="W20" s="17">
        <v>12</v>
      </c>
      <c r="X20" s="17"/>
      <c r="Y20" s="6">
        <f t="shared" si="0"/>
        <v>19.333333333333332</v>
      </c>
      <c r="Z20" s="6">
        <f t="shared" si="1"/>
        <v>19</v>
      </c>
    </row>
    <row r="21" spans="1:26" x14ac:dyDescent="0.25">
      <c r="A21" s="32">
        <v>41522</v>
      </c>
      <c r="B21" s="17">
        <v>24</v>
      </c>
      <c r="C21" s="17">
        <v>24</v>
      </c>
      <c r="D21" s="17"/>
      <c r="E21" s="17">
        <v>13</v>
      </c>
      <c r="F21" s="17">
        <v>37</v>
      </c>
      <c r="G21" s="17">
        <v>12</v>
      </c>
      <c r="H21" s="17">
        <v>22</v>
      </c>
      <c r="I21" s="17">
        <v>14</v>
      </c>
      <c r="J21" s="17">
        <v>19</v>
      </c>
      <c r="K21" s="17">
        <v>21</v>
      </c>
      <c r="L21" s="17"/>
      <c r="M21" s="17">
        <v>18</v>
      </c>
      <c r="N21" s="17">
        <v>20</v>
      </c>
      <c r="O21" s="17"/>
      <c r="P21" s="17"/>
      <c r="Q21" s="17">
        <v>14</v>
      </c>
      <c r="R21" s="17"/>
      <c r="S21" s="17">
        <v>19</v>
      </c>
      <c r="T21" s="17"/>
      <c r="U21" s="17">
        <v>8</v>
      </c>
      <c r="V21" s="17">
        <v>14</v>
      </c>
      <c r="W21" s="17">
        <v>13</v>
      </c>
      <c r="X21" s="17">
        <v>21</v>
      </c>
      <c r="Y21" s="6">
        <f t="shared" si="0"/>
        <v>18.411764705882351</v>
      </c>
      <c r="Z21" s="6">
        <f t="shared" si="1"/>
        <v>19</v>
      </c>
    </row>
    <row r="22" spans="1:26" x14ac:dyDescent="0.25">
      <c r="A22" s="32">
        <v>41698</v>
      </c>
      <c r="B22" s="17">
        <v>24</v>
      </c>
      <c r="C22" s="17">
        <v>23</v>
      </c>
      <c r="D22" s="17"/>
      <c r="E22" s="17">
        <v>13</v>
      </c>
      <c r="F22" s="17">
        <v>37</v>
      </c>
      <c r="G22" s="17">
        <v>12</v>
      </c>
      <c r="H22" s="17">
        <v>21</v>
      </c>
      <c r="I22" s="17">
        <v>14</v>
      </c>
      <c r="J22" s="17">
        <v>19</v>
      </c>
      <c r="K22" s="17">
        <v>22</v>
      </c>
      <c r="L22" s="17"/>
      <c r="M22" s="17">
        <v>18</v>
      </c>
      <c r="N22" s="17">
        <v>20</v>
      </c>
      <c r="O22" s="17"/>
      <c r="P22" s="17"/>
      <c r="Q22" s="17">
        <v>20</v>
      </c>
      <c r="R22" s="17"/>
      <c r="S22" s="17">
        <v>19</v>
      </c>
      <c r="T22" s="17"/>
      <c r="U22" s="17">
        <v>8</v>
      </c>
      <c r="V22" s="17">
        <v>14</v>
      </c>
      <c r="W22" s="17">
        <v>18</v>
      </c>
      <c r="X22" s="17">
        <v>21</v>
      </c>
      <c r="Y22" s="6">
        <f t="shared" si="0"/>
        <v>19</v>
      </c>
      <c r="Z22" s="6">
        <f t="shared" si="1"/>
        <v>19</v>
      </c>
    </row>
    <row r="23" spans="1:26" x14ac:dyDescent="0.25">
      <c r="A23" s="32">
        <v>41883</v>
      </c>
      <c r="B23" s="17">
        <v>24</v>
      </c>
      <c r="C23" s="17">
        <v>23</v>
      </c>
      <c r="D23" s="17"/>
      <c r="E23" s="17">
        <v>13</v>
      </c>
      <c r="F23" s="17">
        <v>37</v>
      </c>
      <c r="G23" s="17">
        <v>12</v>
      </c>
      <c r="H23" s="17">
        <v>22</v>
      </c>
      <c r="I23" s="17">
        <v>14</v>
      </c>
      <c r="J23" s="17">
        <v>19</v>
      </c>
      <c r="K23" s="17">
        <v>21</v>
      </c>
      <c r="L23" s="17"/>
      <c r="M23" s="17">
        <v>18</v>
      </c>
      <c r="N23" s="17">
        <v>20</v>
      </c>
      <c r="O23" s="17"/>
      <c r="P23" s="17"/>
      <c r="Q23" s="17">
        <v>15</v>
      </c>
      <c r="R23" s="17"/>
      <c r="S23" s="17">
        <v>21</v>
      </c>
      <c r="T23" s="17"/>
      <c r="U23" s="17">
        <v>8</v>
      </c>
      <c r="V23" s="17">
        <v>14</v>
      </c>
      <c r="W23" s="17">
        <v>13</v>
      </c>
      <c r="X23" s="17">
        <v>21</v>
      </c>
      <c r="Y23" s="6">
        <f t="shared" si="0"/>
        <v>18.529411764705884</v>
      </c>
      <c r="Z23" s="6">
        <f t="shared" si="1"/>
        <v>19</v>
      </c>
    </row>
    <row r="24" spans="1:26" x14ac:dyDescent="0.25">
      <c r="A24" s="32">
        <v>42284</v>
      </c>
      <c r="B24" s="17">
        <v>22</v>
      </c>
      <c r="C24" s="17">
        <v>22</v>
      </c>
      <c r="D24" s="17"/>
      <c r="E24" s="17">
        <v>13</v>
      </c>
      <c r="F24" s="17">
        <v>37</v>
      </c>
      <c r="G24" s="17">
        <v>11</v>
      </c>
      <c r="H24" s="17">
        <v>22</v>
      </c>
      <c r="I24" s="17">
        <v>14</v>
      </c>
      <c r="J24" s="17">
        <v>19</v>
      </c>
      <c r="K24" s="17">
        <v>21</v>
      </c>
      <c r="L24" s="17"/>
      <c r="M24" s="17">
        <v>18</v>
      </c>
      <c r="N24" s="17">
        <v>20</v>
      </c>
      <c r="O24" s="17"/>
      <c r="P24" s="17"/>
      <c r="Q24" s="17">
        <v>21</v>
      </c>
      <c r="R24" s="17"/>
      <c r="S24" s="17">
        <v>16</v>
      </c>
      <c r="T24" s="17"/>
      <c r="U24" s="17">
        <v>7</v>
      </c>
      <c r="V24" s="17">
        <v>10</v>
      </c>
      <c r="W24" s="17">
        <v>21</v>
      </c>
      <c r="X24" s="17">
        <v>21</v>
      </c>
      <c r="Y24" s="6">
        <f t="shared" si="0"/>
        <v>18.529411764705884</v>
      </c>
      <c r="Z24" s="6">
        <f t="shared" si="1"/>
        <v>20</v>
      </c>
    </row>
    <row r="25" spans="1:26" x14ac:dyDescent="0.25">
      <c r="A25" s="32">
        <v>42373</v>
      </c>
      <c r="B25" s="17">
        <v>21</v>
      </c>
      <c r="C25" s="17">
        <v>20</v>
      </c>
      <c r="D25" s="17">
        <v>12</v>
      </c>
      <c r="E25" s="17">
        <v>13</v>
      </c>
      <c r="F25" s="17">
        <v>37</v>
      </c>
      <c r="G25" s="17">
        <v>11</v>
      </c>
      <c r="H25" s="17">
        <v>22</v>
      </c>
      <c r="I25" s="17">
        <v>14</v>
      </c>
      <c r="J25" s="17">
        <v>18</v>
      </c>
      <c r="K25" s="17">
        <v>21</v>
      </c>
      <c r="L25" s="17">
        <v>6</v>
      </c>
      <c r="M25" s="17">
        <v>17</v>
      </c>
      <c r="N25" s="17">
        <v>18</v>
      </c>
      <c r="O25" s="17">
        <v>5</v>
      </c>
      <c r="P25" s="17">
        <v>7</v>
      </c>
      <c r="Q25" s="17">
        <v>20</v>
      </c>
      <c r="R25" s="17">
        <v>13</v>
      </c>
      <c r="S25" s="17">
        <v>20</v>
      </c>
      <c r="T25" s="17">
        <v>9</v>
      </c>
      <c r="U25" s="17">
        <v>7</v>
      </c>
      <c r="V25" s="17">
        <v>15</v>
      </c>
      <c r="W25" s="17">
        <v>10</v>
      </c>
      <c r="X25" s="17">
        <v>20</v>
      </c>
      <c r="Y25" s="6">
        <f t="shared" si="0"/>
        <v>15.478260869565217</v>
      </c>
      <c r="Z25" s="6">
        <f t="shared" si="1"/>
        <v>15</v>
      </c>
    </row>
    <row r="26" spans="1:26" x14ac:dyDescent="0.25">
      <c r="A26" s="32">
        <v>42736</v>
      </c>
      <c r="B26" s="17">
        <v>20</v>
      </c>
      <c r="C26" s="17">
        <v>19</v>
      </c>
      <c r="D26" s="17">
        <v>11</v>
      </c>
      <c r="E26" s="17">
        <v>10</v>
      </c>
      <c r="F26" s="17">
        <v>36</v>
      </c>
      <c r="G26" s="17">
        <v>11</v>
      </c>
      <c r="H26" s="17">
        <v>22</v>
      </c>
      <c r="I26" s="17">
        <v>14</v>
      </c>
      <c r="J26" s="17">
        <v>17</v>
      </c>
      <c r="K26" s="17">
        <v>22</v>
      </c>
      <c r="L26" s="17">
        <v>15</v>
      </c>
      <c r="M26" s="17">
        <v>16</v>
      </c>
      <c r="N26" s="17">
        <v>18</v>
      </c>
      <c r="O26" s="17">
        <v>5</v>
      </c>
      <c r="P26" s="17">
        <v>9</v>
      </c>
      <c r="Q26" s="17">
        <v>16</v>
      </c>
      <c r="R26" s="17">
        <v>14</v>
      </c>
      <c r="S26" s="17">
        <v>22</v>
      </c>
      <c r="T26" s="17">
        <v>9</v>
      </c>
      <c r="U26" s="17">
        <v>7</v>
      </c>
      <c r="V26" s="17">
        <v>14</v>
      </c>
      <c r="W26" s="17">
        <v>11</v>
      </c>
      <c r="X26" s="17">
        <v>19</v>
      </c>
      <c r="Y26" s="6">
        <f>+AVERAGE(B26:X26)</f>
        <v>15.521739130434783</v>
      </c>
      <c r="Z26" s="6">
        <f>+MEDIAN(B26:X26)</f>
        <v>15</v>
      </c>
    </row>
    <row r="27" spans="1:26" x14ac:dyDescent="0.25">
      <c r="A27" s="32">
        <v>42948</v>
      </c>
      <c r="B27" s="17">
        <v>21</v>
      </c>
      <c r="C27" s="17">
        <v>19</v>
      </c>
      <c r="D27" s="17">
        <v>11</v>
      </c>
      <c r="E27" s="17">
        <v>10</v>
      </c>
      <c r="F27" s="17">
        <v>36</v>
      </c>
      <c r="G27" s="17">
        <v>11</v>
      </c>
      <c r="H27" s="17">
        <v>22</v>
      </c>
      <c r="I27" s="17">
        <v>14</v>
      </c>
      <c r="J27" s="17">
        <v>16</v>
      </c>
      <c r="K27" s="17">
        <v>21</v>
      </c>
      <c r="L27" s="17">
        <v>15</v>
      </c>
      <c r="M27" s="17">
        <v>16</v>
      </c>
      <c r="N27" s="17">
        <v>18</v>
      </c>
      <c r="O27" s="17">
        <v>5</v>
      </c>
      <c r="P27" s="17">
        <v>9</v>
      </c>
      <c r="Q27" s="17">
        <v>16</v>
      </c>
      <c r="R27" s="17">
        <v>14</v>
      </c>
      <c r="S27" s="17">
        <v>20</v>
      </c>
      <c r="T27" s="17">
        <v>8</v>
      </c>
      <c r="U27" s="17">
        <v>7</v>
      </c>
      <c r="V27" s="17">
        <v>14</v>
      </c>
      <c r="W27" s="17">
        <v>11</v>
      </c>
      <c r="X27" s="17">
        <v>19</v>
      </c>
      <c r="Y27" s="6">
        <f>+AVERAGE(B27:X27)</f>
        <v>15.347826086956522</v>
      </c>
      <c r="Z27" s="6">
        <f>+MEDIAN(B27:X27)</f>
        <v>15</v>
      </c>
    </row>
    <row r="28" spans="1:26" x14ac:dyDescent="0.25">
      <c r="A28" s="32">
        <v>43101</v>
      </c>
      <c r="B28" s="17">
        <v>21</v>
      </c>
      <c r="C28" s="17">
        <v>19</v>
      </c>
      <c r="D28" s="17">
        <v>12</v>
      </c>
      <c r="E28" s="17">
        <v>10</v>
      </c>
      <c r="F28" s="17">
        <v>36</v>
      </c>
      <c r="G28" s="17">
        <v>11</v>
      </c>
      <c r="H28" s="17">
        <v>22</v>
      </c>
      <c r="I28" s="17">
        <v>14</v>
      </c>
      <c r="J28" s="17">
        <v>16</v>
      </c>
      <c r="K28" s="17">
        <v>21</v>
      </c>
      <c r="L28" s="17">
        <v>15</v>
      </c>
      <c r="M28" s="17">
        <v>16</v>
      </c>
      <c r="N28" s="17">
        <v>18</v>
      </c>
      <c r="O28" s="17">
        <v>5</v>
      </c>
      <c r="P28" s="17">
        <v>9</v>
      </c>
      <c r="Q28" s="17">
        <v>15</v>
      </c>
      <c r="R28" s="17">
        <v>14</v>
      </c>
      <c r="S28" s="17">
        <v>23</v>
      </c>
      <c r="T28" s="17">
        <v>8</v>
      </c>
      <c r="U28" s="17">
        <v>7</v>
      </c>
      <c r="V28" s="17">
        <v>14</v>
      </c>
      <c r="W28" s="17">
        <v>11</v>
      </c>
      <c r="X28" s="17">
        <v>19</v>
      </c>
      <c r="Y28" s="6">
        <f t="shared" ref="Y28:Y29" si="2">+AVERAGE(B28:X28)</f>
        <v>15.478260869565217</v>
      </c>
      <c r="Z28" s="6">
        <f t="shared" ref="Z28:Z29" si="3">+MEDIAN(B28:X28)</f>
        <v>15</v>
      </c>
    </row>
    <row r="29" spans="1:26" x14ac:dyDescent="0.25">
      <c r="A29" s="32">
        <v>43221</v>
      </c>
      <c r="B29" s="17">
        <v>21</v>
      </c>
      <c r="C29" s="17">
        <v>19</v>
      </c>
      <c r="D29" s="17">
        <v>12</v>
      </c>
      <c r="E29" s="17">
        <v>10</v>
      </c>
      <c r="F29" s="17">
        <v>36</v>
      </c>
      <c r="G29" s="17">
        <v>11</v>
      </c>
      <c r="H29" s="17">
        <v>22</v>
      </c>
      <c r="I29" s="17">
        <v>14</v>
      </c>
      <c r="J29" s="17">
        <v>16</v>
      </c>
      <c r="K29" s="17">
        <v>21</v>
      </c>
      <c r="L29" s="17">
        <v>15</v>
      </c>
      <c r="M29" s="17">
        <v>16</v>
      </c>
      <c r="N29" s="17">
        <v>18</v>
      </c>
      <c r="O29" s="17">
        <v>5</v>
      </c>
      <c r="P29" s="17">
        <v>9</v>
      </c>
      <c r="Q29" s="17">
        <v>15</v>
      </c>
      <c r="R29" s="17">
        <v>14</v>
      </c>
      <c r="S29" s="17">
        <v>23</v>
      </c>
      <c r="T29" s="17">
        <v>8</v>
      </c>
      <c r="U29" s="17">
        <v>7</v>
      </c>
      <c r="V29" s="17">
        <v>14</v>
      </c>
      <c r="W29" s="17">
        <v>11</v>
      </c>
      <c r="X29" s="17">
        <v>18</v>
      </c>
      <c r="Y29" s="6">
        <f t="shared" si="2"/>
        <v>15.434782608695652</v>
      </c>
      <c r="Z29" s="6">
        <f t="shared" si="3"/>
        <v>15</v>
      </c>
    </row>
    <row r="30" spans="1:26" x14ac:dyDescent="0.25">
      <c r="A30" s="32">
        <v>43466</v>
      </c>
      <c r="B30" s="17">
        <v>21</v>
      </c>
      <c r="C30" s="17">
        <v>19</v>
      </c>
      <c r="D30" s="17">
        <v>10</v>
      </c>
      <c r="E30" s="17">
        <v>9</v>
      </c>
      <c r="F30" s="17">
        <v>36</v>
      </c>
      <c r="G30" s="17">
        <v>11</v>
      </c>
      <c r="H30" s="17">
        <v>21</v>
      </c>
      <c r="I30" s="17">
        <v>14</v>
      </c>
      <c r="J30" s="17">
        <v>15</v>
      </c>
      <c r="K30" s="17">
        <v>21</v>
      </c>
      <c r="L30" s="17">
        <v>14</v>
      </c>
      <c r="M30" s="17">
        <v>16</v>
      </c>
      <c r="N30" s="17">
        <v>17</v>
      </c>
      <c r="O30" s="17">
        <v>4</v>
      </c>
      <c r="P30" s="17">
        <v>6</v>
      </c>
      <c r="Q30" s="17">
        <v>14</v>
      </c>
      <c r="R30" s="17">
        <v>13</v>
      </c>
      <c r="S30" s="17">
        <v>18</v>
      </c>
      <c r="T30" s="17">
        <v>7</v>
      </c>
      <c r="U30" s="17">
        <v>7</v>
      </c>
      <c r="V30" s="17">
        <v>14</v>
      </c>
      <c r="W30" s="17">
        <v>11</v>
      </c>
      <c r="X30" s="17">
        <v>18</v>
      </c>
      <c r="Y30" s="6">
        <v>17.466666666666665</v>
      </c>
      <c r="Z30" s="6">
        <v>17</v>
      </c>
    </row>
    <row r="31" spans="1:26" x14ac:dyDescent="0.25">
      <c r="A31" s="32">
        <v>43770</v>
      </c>
      <c r="B31" s="17">
        <v>21</v>
      </c>
      <c r="C31" s="17">
        <v>18</v>
      </c>
      <c r="D31" s="17">
        <v>10</v>
      </c>
      <c r="E31" s="17">
        <v>9</v>
      </c>
      <c r="F31" s="17">
        <v>36</v>
      </c>
      <c r="G31" s="17">
        <v>11</v>
      </c>
      <c r="H31" s="17">
        <v>22</v>
      </c>
      <c r="I31" s="17">
        <v>14</v>
      </c>
      <c r="J31" s="17">
        <v>15</v>
      </c>
      <c r="K31" s="17">
        <v>20</v>
      </c>
      <c r="L31" s="17">
        <v>14</v>
      </c>
      <c r="M31" s="17">
        <v>16</v>
      </c>
      <c r="N31" s="17">
        <v>16</v>
      </c>
      <c r="O31" s="17">
        <v>4</v>
      </c>
      <c r="P31" s="17">
        <v>6</v>
      </c>
      <c r="Q31" s="17">
        <v>14</v>
      </c>
      <c r="R31" s="17">
        <v>12</v>
      </c>
      <c r="S31" s="17">
        <v>20</v>
      </c>
      <c r="T31" s="17">
        <v>7</v>
      </c>
      <c r="U31" s="17">
        <v>7</v>
      </c>
      <c r="V31" s="17">
        <v>14</v>
      </c>
      <c r="W31" s="17">
        <v>11</v>
      </c>
      <c r="X31" s="17">
        <v>18</v>
      </c>
      <c r="Y31" s="6">
        <v>17.466666666666665</v>
      </c>
      <c r="Z31" s="6">
        <v>16</v>
      </c>
    </row>
    <row r="32" spans="1:26" x14ac:dyDescent="0.25">
      <c r="A32" s="32">
        <v>43831</v>
      </c>
      <c r="B32" s="17">
        <v>21</v>
      </c>
      <c r="C32" s="17">
        <v>18</v>
      </c>
      <c r="D32" s="17">
        <v>9</v>
      </c>
      <c r="E32" s="17">
        <v>10</v>
      </c>
      <c r="F32" s="17">
        <v>36</v>
      </c>
      <c r="G32" s="17">
        <v>11</v>
      </c>
      <c r="H32" s="17">
        <v>22</v>
      </c>
      <c r="I32" s="17">
        <v>14</v>
      </c>
      <c r="J32" s="17">
        <v>15</v>
      </c>
      <c r="K32" s="17">
        <v>20</v>
      </c>
      <c r="L32" s="17">
        <v>14</v>
      </c>
      <c r="M32" s="17">
        <v>15</v>
      </c>
      <c r="N32" s="17">
        <v>16</v>
      </c>
      <c r="O32" s="17">
        <v>4</v>
      </c>
      <c r="P32" s="17">
        <v>7</v>
      </c>
      <c r="Q32" s="17">
        <v>13</v>
      </c>
      <c r="R32" s="17">
        <v>13</v>
      </c>
      <c r="S32" s="17">
        <v>20</v>
      </c>
      <c r="T32" s="17">
        <v>7</v>
      </c>
      <c r="U32" s="17">
        <v>7</v>
      </c>
      <c r="V32" s="17">
        <v>14</v>
      </c>
      <c r="W32" s="17">
        <v>11</v>
      </c>
      <c r="X32" s="17">
        <v>18</v>
      </c>
      <c r="Y32" s="6">
        <v>17.333333333333332</v>
      </c>
      <c r="Z32" s="6">
        <v>16</v>
      </c>
    </row>
    <row r="33" spans="1:26" x14ac:dyDescent="0.25">
      <c r="A33" s="32">
        <v>43862</v>
      </c>
      <c r="B33" s="17">
        <v>21</v>
      </c>
      <c r="C33" s="17">
        <v>18</v>
      </c>
      <c r="D33" s="17">
        <v>9</v>
      </c>
      <c r="E33" s="17">
        <v>10</v>
      </c>
      <c r="F33" s="17">
        <v>36</v>
      </c>
      <c r="G33" s="17">
        <v>11</v>
      </c>
      <c r="H33" s="17">
        <v>22</v>
      </c>
      <c r="I33" s="17">
        <v>14</v>
      </c>
      <c r="J33" s="17">
        <v>15</v>
      </c>
      <c r="K33" s="17">
        <v>20</v>
      </c>
      <c r="L33" s="17">
        <v>14</v>
      </c>
      <c r="M33" s="17">
        <v>15</v>
      </c>
      <c r="N33" s="17">
        <v>16</v>
      </c>
      <c r="O33" s="17">
        <v>4</v>
      </c>
      <c r="P33" s="17">
        <v>7</v>
      </c>
      <c r="Q33" s="17">
        <v>13</v>
      </c>
      <c r="R33" s="17">
        <v>13</v>
      </c>
      <c r="S33" s="17">
        <v>20</v>
      </c>
      <c r="T33" s="17">
        <v>7</v>
      </c>
      <c r="U33" s="17">
        <v>7</v>
      </c>
      <c r="V33" s="17">
        <v>14</v>
      </c>
      <c r="W33" s="17">
        <v>11</v>
      </c>
      <c r="X33" s="17">
        <v>18</v>
      </c>
      <c r="Y33" s="6">
        <v>17.333333333333332</v>
      </c>
      <c r="Z33" s="6">
        <v>16</v>
      </c>
    </row>
    <row r="34" spans="1:26" x14ac:dyDescent="0.25">
      <c r="A34" s="32">
        <v>44044</v>
      </c>
      <c r="B34" s="17">
        <v>21</v>
      </c>
      <c r="C34" s="17">
        <v>18</v>
      </c>
      <c r="D34" s="17">
        <v>9</v>
      </c>
      <c r="E34" s="17">
        <v>10</v>
      </c>
      <c r="F34" s="17">
        <v>36</v>
      </c>
      <c r="G34" s="17">
        <v>10</v>
      </c>
      <c r="H34" s="17">
        <v>21</v>
      </c>
      <c r="I34" s="17">
        <v>14</v>
      </c>
      <c r="J34" s="17">
        <v>15</v>
      </c>
      <c r="K34" s="17">
        <v>20</v>
      </c>
      <c r="L34" s="17">
        <v>14</v>
      </c>
      <c r="M34" s="17">
        <v>15</v>
      </c>
      <c r="N34" s="17">
        <v>16</v>
      </c>
      <c r="O34" s="17">
        <v>4</v>
      </c>
      <c r="P34" s="17">
        <v>8</v>
      </c>
      <c r="Q34" s="17">
        <v>13</v>
      </c>
      <c r="R34" s="17">
        <v>13</v>
      </c>
      <c r="S34" s="17">
        <v>19</v>
      </c>
      <c r="T34" s="17">
        <v>7</v>
      </c>
      <c r="U34" s="17">
        <v>7</v>
      </c>
      <c r="V34" s="17">
        <v>14</v>
      </c>
      <c r="W34" s="17">
        <v>11</v>
      </c>
      <c r="X34" s="17">
        <v>18</v>
      </c>
      <c r="Y34" s="6">
        <v>17.133333333333333</v>
      </c>
      <c r="Z34" s="6">
        <v>16</v>
      </c>
    </row>
    <row r="36" spans="1:26" x14ac:dyDescent="0.25">
      <c r="A36" s="1" t="s">
        <v>121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0"/>
  <sheetViews>
    <sheetView workbookViewId="0">
      <selection activeCell="E10" sqref="E10"/>
    </sheetView>
  </sheetViews>
  <sheetFormatPr defaultColWidth="9.140625" defaultRowHeight="15" x14ac:dyDescent="0.25"/>
  <cols>
    <col min="1" max="1" width="12.5703125" style="18" customWidth="1"/>
    <col min="2" max="4" width="9.140625" style="18"/>
    <col min="5" max="5" width="17.28515625" style="18" bestFit="1" customWidth="1"/>
    <col min="6" max="7" width="9.140625" style="18"/>
    <col min="8" max="8" width="14" style="18" bestFit="1" customWidth="1"/>
    <col min="9" max="9" width="14" style="18" customWidth="1"/>
    <col min="10" max="16384" width="9.140625" style="18"/>
  </cols>
  <sheetData>
    <row r="1" spans="1:5" x14ac:dyDescent="0.25">
      <c r="A1" s="1" t="s">
        <v>4</v>
      </c>
    </row>
    <row r="2" spans="1:5" x14ac:dyDescent="0.25">
      <c r="A2" s="2"/>
    </row>
    <row r="3" spans="1:5" x14ac:dyDescent="0.25">
      <c r="A3" s="1" t="s">
        <v>123</v>
      </c>
    </row>
    <row r="4" spans="1:5" x14ac:dyDescent="0.25">
      <c r="A4" s="3" t="s">
        <v>2</v>
      </c>
    </row>
    <row r="6" spans="1:5" ht="23.25" x14ac:dyDescent="0.25">
      <c r="B6" s="19" t="s">
        <v>124</v>
      </c>
      <c r="C6" s="19" t="s">
        <v>125</v>
      </c>
      <c r="D6" s="19" t="s">
        <v>53</v>
      </c>
    </row>
    <row r="7" spans="1:5" x14ac:dyDescent="0.25">
      <c r="A7" s="5">
        <v>2009</v>
      </c>
      <c r="B7" s="25">
        <v>5432.4754270000003</v>
      </c>
      <c r="C7" s="25">
        <v>1456.8084732426828</v>
      </c>
      <c r="D7" s="26">
        <f>+SUM(B7:C7)</f>
        <v>6889.2839002426826</v>
      </c>
      <c r="E7" s="36"/>
    </row>
    <row r="8" spans="1:5" x14ac:dyDescent="0.25">
      <c r="A8" s="5">
        <v>2010</v>
      </c>
      <c r="B8" s="25">
        <v>5944.8110690000003</v>
      </c>
      <c r="C8" s="25">
        <v>1784.7870320445429</v>
      </c>
      <c r="D8" s="26">
        <f t="shared" ref="D8:D15" si="0">+SUM(B8:C8)</f>
        <v>7729.598101044543</v>
      </c>
      <c r="E8" s="36"/>
    </row>
    <row r="9" spans="1:5" x14ac:dyDescent="0.25">
      <c r="A9" s="5">
        <v>2011</v>
      </c>
      <c r="B9" s="25">
        <v>6230.4943789999998</v>
      </c>
      <c r="C9" s="25">
        <v>1956.1192481290968</v>
      </c>
      <c r="D9" s="26">
        <f t="shared" si="0"/>
        <v>8186.6136271290961</v>
      </c>
      <c r="E9" s="36"/>
    </row>
    <row r="10" spans="1:5" x14ac:dyDescent="0.25">
      <c r="A10" s="5">
        <v>2012</v>
      </c>
      <c r="B10" s="25">
        <v>6315.8973150000002</v>
      </c>
      <c r="C10" s="25">
        <v>2191.9238347051005</v>
      </c>
      <c r="D10" s="26">
        <f t="shared" si="0"/>
        <v>8507.8211497051016</v>
      </c>
      <c r="E10" s="36"/>
    </row>
    <row r="11" spans="1:5" x14ac:dyDescent="0.25">
      <c r="A11" s="5">
        <v>2013</v>
      </c>
      <c r="B11" s="25">
        <v>6597.6237289999999</v>
      </c>
      <c r="C11" s="25">
        <v>2273.0100192124905</v>
      </c>
      <c r="D11" s="26">
        <f t="shared" si="0"/>
        <v>8870.6337482124909</v>
      </c>
      <c r="E11" s="36"/>
    </row>
    <row r="12" spans="1:5" x14ac:dyDescent="0.25">
      <c r="A12" s="5">
        <v>2014</v>
      </c>
      <c r="B12" s="25">
        <v>6822.6752779999997</v>
      </c>
      <c r="C12" s="25">
        <v>2500.2833733155439</v>
      </c>
      <c r="D12" s="26">
        <f t="shared" si="0"/>
        <v>9322.9586513155446</v>
      </c>
      <c r="E12" s="36"/>
    </row>
    <row r="13" spans="1:5" x14ac:dyDescent="0.25">
      <c r="A13" s="5">
        <v>2015</v>
      </c>
      <c r="B13" s="25">
        <v>6958.8937749999996</v>
      </c>
      <c r="C13" s="25">
        <v>2754.0035071127704</v>
      </c>
      <c r="D13" s="26">
        <f t="shared" si="0"/>
        <v>9712.89728211277</v>
      </c>
      <c r="E13" s="36"/>
    </row>
    <row r="14" spans="1:5" x14ac:dyDescent="0.25">
      <c r="A14" s="5">
        <v>2016</v>
      </c>
      <c r="B14" s="25">
        <v>7149.851283</v>
      </c>
      <c r="C14" s="25">
        <v>2469.1747486230697</v>
      </c>
      <c r="D14" s="26">
        <f t="shared" si="0"/>
        <v>9619.0260316230706</v>
      </c>
      <c r="E14" s="36"/>
    </row>
    <row r="15" spans="1:5" x14ac:dyDescent="0.25">
      <c r="A15" s="5">
        <v>2017</v>
      </c>
      <c r="B15" s="25">
        <v>7303.6426739999997</v>
      </c>
      <c r="C15" s="25">
        <v>2378.32802465336</v>
      </c>
      <c r="D15" s="26">
        <f t="shared" si="0"/>
        <v>9681.9706986533602</v>
      </c>
      <c r="E15" s="36"/>
    </row>
    <row r="16" spans="1:5" x14ac:dyDescent="0.25">
      <c r="A16" s="5">
        <v>2018</v>
      </c>
      <c r="B16" s="25">
        <v>7444.6529809999993</v>
      </c>
      <c r="C16" s="25">
        <v>2430.1537162221607</v>
      </c>
      <c r="D16" s="26">
        <v>9933.4915746273309</v>
      </c>
      <c r="E16" s="36"/>
    </row>
    <row r="17" spans="1:5" x14ac:dyDescent="0.25">
      <c r="A17" s="5">
        <v>2019</v>
      </c>
      <c r="B17" s="25">
        <v>7578.9666666666644</v>
      </c>
      <c r="C17" s="25">
        <v>2458.3352980719897</v>
      </c>
      <c r="D17" s="26">
        <v>10086.722791717204</v>
      </c>
      <c r="E17" s="36"/>
    </row>
    <row r="18" spans="1:5" x14ac:dyDescent="0.25">
      <c r="A18" s="5" t="s">
        <v>230</v>
      </c>
      <c r="B18" s="25">
        <v>7664.9333333333343</v>
      </c>
      <c r="C18" s="25">
        <v>2462.8290239027101</v>
      </c>
      <c r="D18" s="26">
        <v>10127.762357236044</v>
      </c>
      <c r="E18" s="36"/>
    </row>
    <row r="19" spans="1:5" x14ac:dyDescent="0.25">
      <c r="A19" s="5" t="s">
        <v>235</v>
      </c>
      <c r="B19" s="25">
        <v>8056.5</v>
      </c>
      <c r="C19" s="25">
        <v>2680.3463490062604</v>
      </c>
      <c r="D19" s="26">
        <v>10736.84634900626</v>
      </c>
      <c r="E19" s="36"/>
    </row>
    <row r="21" spans="1:5" x14ac:dyDescent="0.25">
      <c r="A21" s="23" t="s">
        <v>148</v>
      </c>
    </row>
    <row r="22" spans="1:5" x14ac:dyDescent="0.25">
      <c r="A22" s="2"/>
    </row>
    <row r="23" spans="1:5" x14ac:dyDescent="0.25">
      <c r="A23" s="2"/>
    </row>
    <row r="24" spans="1:5" x14ac:dyDescent="0.25">
      <c r="A24" s="2"/>
    </row>
    <row r="25" spans="1:5" x14ac:dyDescent="0.25">
      <c r="A25" s="2"/>
    </row>
    <row r="26" spans="1:5" x14ac:dyDescent="0.25">
      <c r="A26" s="2"/>
    </row>
    <row r="27" spans="1:5" x14ac:dyDescent="0.25">
      <c r="A27" s="2"/>
    </row>
    <row r="28" spans="1:5" x14ac:dyDescent="0.25">
      <c r="A28" s="2"/>
    </row>
    <row r="29" spans="1:5" x14ac:dyDescent="0.25">
      <c r="A29" s="2"/>
    </row>
    <row r="30" spans="1:5" x14ac:dyDescent="0.25">
      <c r="A30" s="2"/>
    </row>
    <row r="31" spans="1:5" x14ac:dyDescent="0.25">
      <c r="A31" s="2"/>
    </row>
    <row r="32" spans="1:5" x14ac:dyDescent="0.25">
      <c r="A32" s="2"/>
    </row>
    <row r="35" spans="1:1" x14ac:dyDescent="0.25">
      <c r="A35" s="23" t="s">
        <v>58</v>
      </c>
    </row>
    <row r="38" spans="1:1" x14ac:dyDescent="0.25">
      <c r="A38" s="23" t="s">
        <v>55</v>
      </c>
    </row>
    <row r="39" spans="1:1" x14ac:dyDescent="0.25">
      <c r="A39" s="23" t="s">
        <v>56</v>
      </c>
    </row>
    <row r="40" spans="1:1" x14ac:dyDescent="0.25">
      <c r="A40" s="23" t="s">
        <v>57</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06"/>
  <sheetViews>
    <sheetView workbookViewId="0">
      <pane xSplit="1" ySplit="6" topLeftCell="H179" activePane="bottomRight" state="frozen"/>
      <selection pane="topRight" activeCell="B1" sqref="B1"/>
      <selection pane="bottomLeft" activeCell="A7" sqref="A7"/>
      <selection pane="bottomRight" activeCell="A205" sqref="A205"/>
    </sheetView>
  </sheetViews>
  <sheetFormatPr defaultColWidth="9.140625" defaultRowHeight="15" x14ac:dyDescent="0.25"/>
  <cols>
    <col min="1" max="16384" width="9.140625" style="18"/>
  </cols>
  <sheetData>
    <row r="1" spans="1:29" x14ac:dyDescent="0.25">
      <c r="B1" s="1"/>
      <c r="E1" s="1" t="s">
        <v>146</v>
      </c>
    </row>
    <row r="2" spans="1:29" x14ac:dyDescent="0.25">
      <c r="B2" s="2"/>
      <c r="E2" s="2"/>
    </row>
    <row r="3" spans="1:29" x14ac:dyDescent="0.25">
      <c r="B3" s="1"/>
      <c r="E3" s="1" t="s">
        <v>169</v>
      </c>
    </row>
    <row r="4" spans="1:29" x14ac:dyDescent="0.25">
      <c r="B4" s="1"/>
      <c r="E4" s="3"/>
    </row>
    <row r="6" spans="1:29" x14ac:dyDescent="0.25">
      <c r="A6" s="4"/>
      <c r="B6" s="4" t="s">
        <v>89</v>
      </c>
      <c r="C6" s="4" t="s">
        <v>36</v>
      </c>
      <c r="D6" s="4" t="s">
        <v>37</v>
      </c>
      <c r="E6" s="4" t="s">
        <v>41</v>
      </c>
      <c r="F6" s="4" t="s">
        <v>51</v>
      </c>
      <c r="G6" s="4" t="s">
        <v>38</v>
      </c>
      <c r="H6" s="4" t="s">
        <v>28</v>
      </c>
      <c r="I6" s="4" t="s">
        <v>40</v>
      </c>
      <c r="J6" s="4" t="s">
        <v>33</v>
      </c>
      <c r="K6" s="4" t="s">
        <v>52</v>
      </c>
      <c r="L6" s="4" t="s">
        <v>27</v>
      </c>
      <c r="M6" s="4" t="s">
        <v>29</v>
      </c>
      <c r="N6" s="4" t="s">
        <v>30</v>
      </c>
      <c r="O6" s="4" t="s">
        <v>31</v>
      </c>
      <c r="P6" s="4" t="s">
        <v>32</v>
      </c>
      <c r="Q6" s="4" t="s">
        <v>35</v>
      </c>
      <c r="R6" s="4" t="s">
        <v>39</v>
      </c>
      <c r="S6" s="4" t="s">
        <v>34</v>
      </c>
      <c r="T6" s="4" t="s">
        <v>42</v>
      </c>
      <c r="U6" s="4" t="s">
        <v>43</v>
      </c>
      <c r="V6" s="4" t="s">
        <v>44</v>
      </c>
      <c r="W6" s="4" t="s">
        <v>45</v>
      </c>
      <c r="X6" s="4" t="s">
        <v>46</v>
      </c>
      <c r="Y6" s="4" t="s">
        <v>47</v>
      </c>
      <c r="Z6" s="4" t="s">
        <v>48</v>
      </c>
      <c r="AA6" s="4" t="s">
        <v>49</v>
      </c>
      <c r="AB6" s="4" t="s">
        <v>122</v>
      </c>
      <c r="AC6" s="4" t="s">
        <v>50</v>
      </c>
    </row>
    <row r="7" spans="1:29" x14ac:dyDescent="0.25">
      <c r="A7" s="32">
        <v>38017</v>
      </c>
      <c r="B7" s="17" t="s">
        <v>126</v>
      </c>
      <c r="C7" s="17" t="s">
        <v>126</v>
      </c>
      <c r="D7" s="17" t="s">
        <v>126</v>
      </c>
      <c r="E7" s="17" t="s">
        <v>127</v>
      </c>
      <c r="F7" s="17" t="s">
        <v>128</v>
      </c>
      <c r="G7" s="17" t="s">
        <v>129</v>
      </c>
      <c r="H7" s="17" t="s">
        <v>128</v>
      </c>
      <c r="I7" s="17" t="s">
        <v>126</v>
      </c>
      <c r="J7" s="17" t="s">
        <v>126</v>
      </c>
      <c r="K7" s="17" t="s">
        <v>126</v>
      </c>
      <c r="L7" s="17" t="s">
        <v>126</v>
      </c>
      <c r="M7" s="17" t="s">
        <v>130</v>
      </c>
      <c r="N7" s="17" t="s">
        <v>131</v>
      </c>
      <c r="O7" s="17" t="s">
        <v>132</v>
      </c>
      <c r="P7" s="17" t="s">
        <v>133</v>
      </c>
      <c r="Q7" s="17" t="s">
        <v>126</v>
      </c>
      <c r="R7" s="17" t="s">
        <v>133</v>
      </c>
      <c r="S7" s="17" t="s">
        <v>133</v>
      </c>
      <c r="T7" s="17" t="s">
        <v>134</v>
      </c>
      <c r="U7" s="17" t="s">
        <v>134</v>
      </c>
      <c r="V7" s="17" t="s">
        <v>126</v>
      </c>
      <c r="W7" s="17" t="s">
        <v>132</v>
      </c>
      <c r="X7" s="17" t="s">
        <v>126</v>
      </c>
      <c r="Y7" s="17" t="s">
        <v>134</v>
      </c>
      <c r="Z7" s="17" t="s">
        <v>127</v>
      </c>
      <c r="AA7" s="17" t="s">
        <v>135</v>
      </c>
      <c r="AB7" s="17" t="s">
        <v>136</v>
      </c>
      <c r="AC7" s="17" t="s">
        <v>129</v>
      </c>
    </row>
    <row r="8" spans="1:29" x14ac:dyDescent="0.25">
      <c r="A8" s="32">
        <v>38046</v>
      </c>
      <c r="B8" s="17" t="s">
        <v>126</v>
      </c>
      <c r="C8" s="17" t="s">
        <v>126</v>
      </c>
      <c r="D8" s="17" t="s">
        <v>126</v>
      </c>
      <c r="E8" s="17" t="s">
        <v>127</v>
      </c>
      <c r="F8" s="17" t="s">
        <v>128</v>
      </c>
      <c r="G8" s="17" t="s">
        <v>129</v>
      </c>
      <c r="H8" s="17" t="s">
        <v>128</v>
      </c>
      <c r="I8" s="17" t="s">
        <v>126</v>
      </c>
      <c r="J8" s="17" t="s">
        <v>126</v>
      </c>
      <c r="K8" s="17" t="s">
        <v>126</v>
      </c>
      <c r="L8" s="17" t="s">
        <v>126</v>
      </c>
      <c r="M8" s="17" t="s">
        <v>130</v>
      </c>
      <c r="N8" s="17" t="s">
        <v>131</v>
      </c>
      <c r="O8" s="17" t="s">
        <v>132</v>
      </c>
      <c r="P8" s="17" t="s">
        <v>133</v>
      </c>
      <c r="Q8" s="17" t="s">
        <v>126</v>
      </c>
      <c r="R8" s="17" t="s">
        <v>133</v>
      </c>
      <c r="S8" s="17" t="s">
        <v>133</v>
      </c>
      <c r="T8" s="17" t="s">
        <v>134</v>
      </c>
      <c r="U8" s="17" t="s">
        <v>133</v>
      </c>
      <c r="V8" s="17" t="s">
        <v>126</v>
      </c>
      <c r="W8" s="17" t="s">
        <v>132</v>
      </c>
      <c r="X8" s="17" t="s">
        <v>126</v>
      </c>
      <c r="Y8" s="17" t="s">
        <v>134</v>
      </c>
      <c r="Z8" s="17" t="s">
        <v>127</v>
      </c>
      <c r="AA8" s="17" t="s">
        <v>135</v>
      </c>
      <c r="AB8" s="17" t="s">
        <v>136</v>
      </c>
      <c r="AC8" s="17" t="s">
        <v>129</v>
      </c>
    </row>
    <row r="9" spans="1:29" x14ac:dyDescent="0.25">
      <c r="A9" s="32">
        <v>38077</v>
      </c>
      <c r="B9" s="17" t="s">
        <v>126</v>
      </c>
      <c r="C9" s="17" t="s">
        <v>126</v>
      </c>
      <c r="D9" s="17" t="s">
        <v>126</v>
      </c>
      <c r="E9" s="17" t="s">
        <v>127</v>
      </c>
      <c r="F9" s="17" t="s">
        <v>128</v>
      </c>
      <c r="G9" s="17" t="s">
        <v>129</v>
      </c>
      <c r="H9" s="17" t="s">
        <v>128</v>
      </c>
      <c r="I9" s="17" t="s">
        <v>126</v>
      </c>
      <c r="J9" s="17" t="s">
        <v>126</v>
      </c>
      <c r="K9" s="17" t="s">
        <v>126</v>
      </c>
      <c r="L9" s="17" t="s">
        <v>126</v>
      </c>
      <c r="M9" s="17" t="s">
        <v>130</v>
      </c>
      <c r="N9" s="17" t="s">
        <v>131</v>
      </c>
      <c r="O9" s="17" t="s">
        <v>132</v>
      </c>
      <c r="P9" s="17" t="s">
        <v>133</v>
      </c>
      <c r="Q9" s="17" t="s">
        <v>126</v>
      </c>
      <c r="R9" s="17" t="s">
        <v>133</v>
      </c>
      <c r="S9" s="17" t="s">
        <v>133</v>
      </c>
      <c r="T9" s="17" t="s">
        <v>134</v>
      </c>
      <c r="U9" s="17" t="s">
        <v>133</v>
      </c>
      <c r="V9" s="17" t="s">
        <v>126</v>
      </c>
      <c r="W9" s="17" t="s">
        <v>132</v>
      </c>
      <c r="X9" s="17" t="s">
        <v>126</v>
      </c>
      <c r="Y9" s="17" t="s">
        <v>134</v>
      </c>
      <c r="Z9" s="17" t="s">
        <v>127</v>
      </c>
      <c r="AA9" s="17" t="s">
        <v>135</v>
      </c>
      <c r="AB9" s="17" t="s">
        <v>134</v>
      </c>
      <c r="AC9" s="17" t="s">
        <v>129</v>
      </c>
    </row>
    <row r="10" spans="1:29" x14ac:dyDescent="0.25">
      <c r="A10" s="32">
        <v>38107</v>
      </c>
      <c r="B10" s="17" t="s">
        <v>126</v>
      </c>
      <c r="C10" s="17" t="s">
        <v>126</v>
      </c>
      <c r="D10" s="17" t="s">
        <v>126</v>
      </c>
      <c r="E10" s="17" t="s">
        <v>127</v>
      </c>
      <c r="F10" s="17" t="s">
        <v>128</v>
      </c>
      <c r="G10" s="17" t="s">
        <v>129</v>
      </c>
      <c r="H10" s="17" t="s">
        <v>128</v>
      </c>
      <c r="I10" s="17" t="s">
        <v>126</v>
      </c>
      <c r="J10" s="17" t="s">
        <v>126</v>
      </c>
      <c r="K10" s="17" t="s">
        <v>126</v>
      </c>
      <c r="L10" s="17" t="s">
        <v>126</v>
      </c>
      <c r="M10" s="17" t="s">
        <v>130</v>
      </c>
      <c r="N10" s="17" t="s">
        <v>131</v>
      </c>
      <c r="O10" s="17" t="s">
        <v>132</v>
      </c>
      <c r="P10" s="17" t="s">
        <v>133</v>
      </c>
      <c r="Q10" s="17" t="s">
        <v>126</v>
      </c>
      <c r="R10" s="17" t="s">
        <v>133</v>
      </c>
      <c r="S10" s="17" t="s">
        <v>133</v>
      </c>
      <c r="T10" s="17" t="s">
        <v>134</v>
      </c>
      <c r="U10" s="17" t="s">
        <v>133</v>
      </c>
      <c r="V10" s="17" t="s">
        <v>126</v>
      </c>
      <c r="W10" s="17" t="s">
        <v>132</v>
      </c>
      <c r="X10" s="17" t="s">
        <v>126</v>
      </c>
      <c r="Y10" s="17" t="s">
        <v>134</v>
      </c>
      <c r="Z10" s="17" t="s">
        <v>127</v>
      </c>
      <c r="AA10" s="17" t="s">
        <v>135</v>
      </c>
      <c r="AB10" s="17" t="s">
        <v>134</v>
      </c>
      <c r="AC10" s="17" t="s">
        <v>129</v>
      </c>
    </row>
    <row r="11" spans="1:29" x14ac:dyDescent="0.25">
      <c r="A11" s="32">
        <v>38138</v>
      </c>
      <c r="B11" s="17" t="s">
        <v>126</v>
      </c>
      <c r="C11" s="17" t="s">
        <v>126</v>
      </c>
      <c r="D11" s="17" t="s">
        <v>126</v>
      </c>
      <c r="E11" s="17" t="s">
        <v>127</v>
      </c>
      <c r="F11" s="17" t="s">
        <v>128</v>
      </c>
      <c r="G11" s="17" t="s">
        <v>129</v>
      </c>
      <c r="H11" s="17" t="s">
        <v>128</v>
      </c>
      <c r="I11" s="17" t="s">
        <v>126</v>
      </c>
      <c r="J11" s="17" t="s">
        <v>126</v>
      </c>
      <c r="K11" s="17" t="s">
        <v>126</v>
      </c>
      <c r="L11" s="17" t="s">
        <v>126</v>
      </c>
      <c r="M11" s="17" t="s">
        <v>130</v>
      </c>
      <c r="N11" s="17" t="s">
        <v>131</v>
      </c>
      <c r="O11" s="17" t="s">
        <v>132</v>
      </c>
      <c r="P11" s="17" t="s">
        <v>133</v>
      </c>
      <c r="Q11" s="17" t="s">
        <v>126</v>
      </c>
      <c r="R11" s="17" t="s">
        <v>133</v>
      </c>
      <c r="S11" s="17" t="s">
        <v>133</v>
      </c>
      <c r="T11" s="17" t="s">
        <v>134</v>
      </c>
      <c r="U11" s="17" t="s">
        <v>133</v>
      </c>
      <c r="V11" s="17" t="s">
        <v>126</v>
      </c>
      <c r="W11" s="17" t="s">
        <v>132</v>
      </c>
      <c r="X11" s="17" t="s">
        <v>126</v>
      </c>
      <c r="Y11" s="17" t="s">
        <v>134</v>
      </c>
      <c r="Z11" s="17" t="s">
        <v>127</v>
      </c>
      <c r="AA11" s="17" t="s">
        <v>135</v>
      </c>
      <c r="AB11" s="17" t="s">
        <v>134</v>
      </c>
      <c r="AC11" s="17" t="s">
        <v>137</v>
      </c>
    </row>
    <row r="12" spans="1:29" x14ac:dyDescent="0.25">
      <c r="A12" s="32">
        <v>38168</v>
      </c>
      <c r="B12" s="17" t="s">
        <v>126</v>
      </c>
      <c r="C12" s="17" t="s">
        <v>126</v>
      </c>
      <c r="D12" s="17" t="s">
        <v>126</v>
      </c>
      <c r="E12" s="17" t="s">
        <v>127</v>
      </c>
      <c r="F12" s="17" t="s">
        <v>128</v>
      </c>
      <c r="G12" s="17" t="s">
        <v>129</v>
      </c>
      <c r="H12" s="17" t="s">
        <v>128</v>
      </c>
      <c r="I12" s="17" t="s">
        <v>126</v>
      </c>
      <c r="J12" s="17" t="s">
        <v>126</v>
      </c>
      <c r="K12" s="17" t="s">
        <v>126</v>
      </c>
      <c r="L12" s="17" t="s">
        <v>126</v>
      </c>
      <c r="M12" s="17" t="s">
        <v>131</v>
      </c>
      <c r="N12" s="17" t="s">
        <v>131</v>
      </c>
      <c r="O12" s="17" t="s">
        <v>132</v>
      </c>
      <c r="P12" s="17" t="s">
        <v>133</v>
      </c>
      <c r="Q12" s="17" t="s">
        <v>126</v>
      </c>
      <c r="R12" s="17" t="s">
        <v>133</v>
      </c>
      <c r="S12" s="17" t="s">
        <v>133</v>
      </c>
      <c r="T12" s="17" t="s">
        <v>134</v>
      </c>
      <c r="U12" s="17" t="s">
        <v>133</v>
      </c>
      <c r="V12" s="17" t="s">
        <v>126</v>
      </c>
      <c r="W12" s="17" t="s">
        <v>132</v>
      </c>
      <c r="X12" s="17" t="s">
        <v>126</v>
      </c>
      <c r="Y12" s="17" t="s">
        <v>134</v>
      </c>
      <c r="Z12" s="17" t="s">
        <v>127</v>
      </c>
      <c r="AA12" s="17" t="s">
        <v>135</v>
      </c>
      <c r="AB12" s="17" t="s">
        <v>134</v>
      </c>
      <c r="AC12" s="17" t="s">
        <v>137</v>
      </c>
    </row>
    <row r="13" spans="1:29" x14ac:dyDescent="0.25">
      <c r="A13" s="32">
        <v>38199</v>
      </c>
      <c r="B13" s="17" t="s">
        <v>126</v>
      </c>
      <c r="C13" s="17" t="s">
        <v>126</v>
      </c>
      <c r="D13" s="17" t="s">
        <v>126</v>
      </c>
      <c r="E13" s="17" t="s">
        <v>137</v>
      </c>
      <c r="F13" s="17" t="s">
        <v>128</v>
      </c>
      <c r="G13" s="17" t="s">
        <v>129</v>
      </c>
      <c r="H13" s="17" t="s">
        <v>128</v>
      </c>
      <c r="I13" s="17" t="s">
        <v>126</v>
      </c>
      <c r="J13" s="17" t="s">
        <v>126</v>
      </c>
      <c r="K13" s="17" t="s">
        <v>126</v>
      </c>
      <c r="L13" s="17" t="s">
        <v>126</v>
      </c>
      <c r="M13" s="17" t="s">
        <v>131</v>
      </c>
      <c r="N13" s="17" t="s">
        <v>131</v>
      </c>
      <c r="O13" s="17" t="s">
        <v>132</v>
      </c>
      <c r="P13" s="17" t="s">
        <v>133</v>
      </c>
      <c r="Q13" s="17" t="s">
        <v>126</v>
      </c>
      <c r="R13" s="17" t="s">
        <v>133</v>
      </c>
      <c r="S13" s="17" t="s">
        <v>133</v>
      </c>
      <c r="T13" s="17" t="s">
        <v>133</v>
      </c>
      <c r="U13" s="17" t="s">
        <v>133</v>
      </c>
      <c r="V13" s="17" t="s">
        <v>126</v>
      </c>
      <c r="W13" s="17" t="s">
        <v>132</v>
      </c>
      <c r="X13" s="17" t="s">
        <v>126</v>
      </c>
      <c r="Y13" s="17" t="s">
        <v>134</v>
      </c>
      <c r="Z13" s="17" t="s">
        <v>127</v>
      </c>
      <c r="AA13" s="17" t="s">
        <v>135</v>
      </c>
      <c r="AB13" s="17" t="s">
        <v>134</v>
      </c>
      <c r="AC13" s="17" t="s">
        <v>137</v>
      </c>
    </row>
    <row r="14" spans="1:29" x14ac:dyDescent="0.25">
      <c r="A14" s="32">
        <v>38230</v>
      </c>
      <c r="B14" s="17" t="s">
        <v>126</v>
      </c>
      <c r="C14" s="17" t="s">
        <v>126</v>
      </c>
      <c r="D14" s="17" t="s">
        <v>126</v>
      </c>
      <c r="E14" s="17" t="s">
        <v>137</v>
      </c>
      <c r="F14" s="17" t="s">
        <v>128</v>
      </c>
      <c r="G14" s="17" t="s">
        <v>129</v>
      </c>
      <c r="H14" s="17" t="s">
        <v>128</v>
      </c>
      <c r="I14" s="17" t="s">
        <v>126</v>
      </c>
      <c r="J14" s="17" t="s">
        <v>126</v>
      </c>
      <c r="K14" s="17" t="s">
        <v>126</v>
      </c>
      <c r="L14" s="17" t="s">
        <v>126</v>
      </c>
      <c r="M14" s="17" t="s">
        <v>131</v>
      </c>
      <c r="N14" s="17" t="s">
        <v>131</v>
      </c>
      <c r="O14" s="17" t="s">
        <v>132</v>
      </c>
      <c r="P14" s="17" t="s">
        <v>133</v>
      </c>
      <c r="Q14" s="17" t="s">
        <v>126</v>
      </c>
      <c r="R14" s="17" t="s">
        <v>133</v>
      </c>
      <c r="S14" s="17" t="s">
        <v>133</v>
      </c>
      <c r="T14" s="17" t="s">
        <v>133</v>
      </c>
      <c r="U14" s="17" t="s">
        <v>133</v>
      </c>
      <c r="V14" s="17" t="s">
        <v>126</v>
      </c>
      <c r="W14" s="17" t="s">
        <v>132</v>
      </c>
      <c r="X14" s="17" t="s">
        <v>126</v>
      </c>
      <c r="Y14" s="17" t="s">
        <v>134</v>
      </c>
      <c r="Z14" s="17" t="s">
        <v>127</v>
      </c>
      <c r="AA14" s="17" t="s">
        <v>135</v>
      </c>
      <c r="AB14" s="17" t="s">
        <v>134</v>
      </c>
      <c r="AC14" s="17" t="s">
        <v>137</v>
      </c>
    </row>
    <row r="15" spans="1:29" x14ac:dyDescent="0.25">
      <c r="A15" s="32">
        <v>38260</v>
      </c>
      <c r="B15" s="17" t="s">
        <v>126</v>
      </c>
      <c r="C15" s="17" t="s">
        <v>126</v>
      </c>
      <c r="D15" s="17" t="s">
        <v>126</v>
      </c>
      <c r="E15" s="17" t="s">
        <v>137</v>
      </c>
      <c r="F15" s="17" t="s">
        <v>128</v>
      </c>
      <c r="G15" s="17" t="s">
        <v>129</v>
      </c>
      <c r="H15" s="17" t="s">
        <v>128</v>
      </c>
      <c r="I15" s="17" t="s">
        <v>126</v>
      </c>
      <c r="J15" s="17" t="s">
        <v>126</v>
      </c>
      <c r="K15" s="17" t="s">
        <v>126</v>
      </c>
      <c r="L15" s="17" t="s">
        <v>126</v>
      </c>
      <c r="M15" s="17" t="s">
        <v>131</v>
      </c>
      <c r="N15" s="17" t="s">
        <v>131</v>
      </c>
      <c r="O15" s="17" t="s">
        <v>132</v>
      </c>
      <c r="P15" s="17" t="s">
        <v>133</v>
      </c>
      <c r="Q15" s="17" t="s">
        <v>126</v>
      </c>
      <c r="R15" s="17" t="s">
        <v>133</v>
      </c>
      <c r="S15" s="17" t="s">
        <v>133</v>
      </c>
      <c r="T15" s="17" t="s">
        <v>133</v>
      </c>
      <c r="U15" s="17" t="s">
        <v>133</v>
      </c>
      <c r="V15" s="17" t="s">
        <v>126</v>
      </c>
      <c r="W15" s="17" t="s">
        <v>132</v>
      </c>
      <c r="X15" s="17" t="s">
        <v>126</v>
      </c>
      <c r="Y15" s="17" t="s">
        <v>134</v>
      </c>
      <c r="Z15" s="17" t="s">
        <v>127</v>
      </c>
      <c r="AA15" s="17" t="s">
        <v>135</v>
      </c>
      <c r="AB15" s="17" t="s">
        <v>134</v>
      </c>
      <c r="AC15" s="17" t="s">
        <v>137</v>
      </c>
    </row>
    <row r="16" spans="1:29" x14ac:dyDescent="0.25">
      <c r="A16" s="32">
        <v>38291</v>
      </c>
      <c r="B16" s="17" t="s">
        <v>126</v>
      </c>
      <c r="C16" s="17" t="s">
        <v>126</v>
      </c>
      <c r="D16" s="17" t="s">
        <v>126</v>
      </c>
      <c r="E16" s="17" t="s">
        <v>137</v>
      </c>
      <c r="F16" s="17" t="s">
        <v>128</v>
      </c>
      <c r="G16" s="17" t="s">
        <v>129</v>
      </c>
      <c r="H16" s="17" t="s">
        <v>128</v>
      </c>
      <c r="I16" s="17" t="s">
        <v>126</v>
      </c>
      <c r="J16" s="17" t="s">
        <v>126</v>
      </c>
      <c r="K16" s="17" t="s">
        <v>126</v>
      </c>
      <c r="L16" s="17" t="s">
        <v>126</v>
      </c>
      <c r="M16" s="17" t="s">
        <v>131</v>
      </c>
      <c r="N16" s="17" t="s">
        <v>131</v>
      </c>
      <c r="O16" s="17" t="s">
        <v>132</v>
      </c>
      <c r="P16" s="17" t="s">
        <v>133</v>
      </c>
      <c r="Q16" s="17" t="s">
        <v>126</v>
      </c>
      <c r="R16" s="17" t="s">
        <v>133</v>
      </c>
      <c r="S16" s="17" t="s">
        <v>133</v>
      </c>
      <c r="T16" s="17" t="s">
        <v>133</v>
      </c>
      <c r="U16" s="17" t="s">
        <v>133</v>
      </c>
      <c r="V16" s="17" t="s">
        <v>126</v>
      </c>
      <c r="W16" s="17" t="s">
        <v>132</v>
      </c>
      <c r="X16" s="17" t="s">
        <v>126</v>
      </c>
      <c r="Y16" s="17" t="s">
        <v>134</v>
      </c>
      <c r="Z16" s="17" t="s">
        <v>127</v>
      </c>
      <c r="AA16" s="17" t="s">
        <v>135</v>
      </c>
      <c r="AB16" s="17" t="s">
        <v>134</v>
      </c>
      <c r="AC16" s="17" t="s">
        <v>137</v>
      </c>
    </row>
    <row r="17" spans="1:29" x14ac:dyDescent="0.25">
      <c r="A17" s="32">
        <v>38321</v>
      </c>
      <c r="B17" s="17" t="s">
        <v>126</v>
      </c>
      <c r="C17" s="17" t="s">
        <v>126</v>
      </c>
      <c r="D17" s="17" t="s">
        <v>126</v>
      </c>
      <c r="E17" s="17" t="s">
        <v>137</v>
      </c>
      <c r="F17" s="17" t="s">
        <v>128</v>
      </c>
      <c r="G17" s="17" t="s">
        <v>132</v>
      </c>
      <c r="H17" s="17" t="s">
        <v>128</v>
      </c>
      <c r="I17" s="17" t="s">
        <v>126</v>
      </c>
      <c r="J17" s="17" t="s">
        <v>126</v>
      </c>
      <c r="K17" s="17" t="s">
        <v>126</v>
      </c>
      <c r="L17" s="17" t="s">
        <v>126</v>
      </c>
      <c r="M17" s="17" t="s">
        <v>131</v>
      </c>
      <c r="N17" s="17" t="s">
        <v>131</v>
      </c>
      <c r="O17" s="17" t="s">
        <v>132</v>
      </c>
      <c r="P17" s="17" t="s">
        <v>133</v>
      </c>
      <c r="Q17" s="17" t="s">
        <v>126</v>
      </c>
      <c r="R17" s="17" t="s">
        <v>133</v>
      </c>
      <c r="S17" s="17" t="s">
        <v>132</v>
      </c>
      <c r="T17" s="17" t="s">
        <v>133</v>
      </c>
      <c r="U17" s="17" t="s">
        <v>133</v>
      </c>
      <c r="V17" s="17" t="s">
        <v>126</v>
      </c>
      <c r="W17" s="17" t="s">
        <v>132</v>
      </c>
      <c r="X17" s="17" t="s">
        <v>126</v>
      </c>
      <c r="Y17" s="17" t="s">
        <v>134</v>
      </c>
      <c r="Z17" s="17" t="s">
        <v>127</v>
      </c>
      <c r="AA17" s="17" t="s">
        <v>135</v>
      </c>
      <c r="AB17" s="17" t="s">
        <v>134</v>
      </c>
      <c r="AC17" s="17" t="s">
        <v>137</v>
      </c>
    </row>
    <row r="18" spans="1:29" x14ac:dyDescent="0.25">
      <c r="A18" s="32">
        <v>38352</v>
      </c>
      <c r="B18" s="17" t="s">
        <v>126</v>
      </c>
      <c r="C18" s="17" t="s">
        <v>126</v>
      </c>
      <c r="D18" s="17" t="s">
        <v>126</v>
      </c>
      <c r="E18" s="17" t="s">
        <v>137</v>
      </c>
      <c r="F18" s="17" t="s">
        <v>126</v>
      </c>
      <c r="G18" s="17" t="s">
        <v>132</v>
      </c>
      <c r="H18" s="17" t="s">
        <v>128</v>
      </c>
      <c r="I18" s="17" t="s">
        <v>126</v>
      </c>
      <c r="J18" s="17" t="s">
        <v>126</v>
      </c>
      <c r="K18" s="17" t="s">
        <v>126</v>
      </c>
      <c r="L18" s="17" t="s">
        <v>126</v>
      </c>
      <c r="M18" s="17" t="s">
        <v>131</v>
      </c>
      <c r="N18" s="17" t="s">
        <v>136</v>
      </c>
      <c r="O18" s="17" t="s">
        <v>132</v>
      </c>
      <c r="P18" s="17" t="s">
        <v>133</v>
      </c>
      <c r="Q18" s="17" t="s">
        <v>126</v>
      </c>
      <c r="R18" s="17" t="s">
        <v>133</v>
      </c>
      <c r="S18" s="17" t="s">
        <v>132</v>
      </c>
      <c r="T18" s="17" t="s">
        <v>133</v>
      </c>
      <c r="U18" s="17" t="s">
        <v>133</v>
      </c>
      <c r="V18" s="17" t="s">
        <v>126</v>
      </c>
      <c r="W18" s="17" t="s">
        <v>132</v>
      </c>
      <c r="X18" s="17" t="s">
        <v>126</v>
      </c>
      <c r="Y18" s="17" t="s">
        <v>134</v>
      </c>
      <c r="Z18" s="17" t="s">
        <v>127</v>
      </c>
      <c r="AA18" s="17" t="s">
        <v>135</v>
      </c>
      <c r="AB18" s="17" t="s">
        <v>133</v>
      </c>
      <c r="AC18" s="17" t="s">
        <v>137</v>
      </c>
    </row>
    <row r="19" spans="1:29" x14ac:dyDescent="0.25">
      <c r="A19" s="32">
        <v>38383</v>
      </c>
      <c r="B19" s="17" t="s">
        <v>126</v>
      </c>
      <c r="C19" s="17" t="s">
        <v>126</v>
      </c>
      <c r="D19" s="17" t="s">
        <v>126</v>
      </c>
      <c r="E19" s="17" t="s">
        <v>137</v>
      </c>
      <c r="F19" s="17" t="s">
        <v>126</v>
      </c>
      <c r="G19" s="17" t="s">
        <v>132</v>
      </c>
      <c r="H19" s="17" t="s">
        <v>128</v>
      </c>
      <c r="I19" s="17" t="s">
        <v>126</v>
      </c>
      <c r="J19" s="17" t="s">
        <v>126</v>
      </c>
      <c r="K19" s="17" t="s">
        <v>126</v>
      </c>
      <c r="L19" s="17" t="s">
        <v>126</v>
      </c>
      <c r="M19" s="17" t="s">
        <v>131</v>
      </c>
      <c r="N19" s="17" t="s">
        <v>136</v>
      </c>
      <c r="O19" s="17" t="s">
        <v>132</v>
      </c>
      <c r="P19" s="17" t="s">
        <v>133</v>
      </c>
      <c r="Q19" s="17" t="s">
        <v>126</v>
      </c>
      <c r="R19" s="17" t="s">
        <v>133</v>
      </c>
      <c r="S19" s="17" t="s">
        <v>132</v>
      </c>
      <c r="T19" s="17" t="s">
        <v>133</v>
      </c>
      <c r="U19" s="17" t="s">
        <v>133</v>
      </c>
      <c r="V19" s="17" t="s">
        <v>126</v>
      </c>
      <c r="W19" s="17" t="s">
        <v>132</v>
      </c>
      <c r="X19" s="17" t="s">
        <v>126</v>
      </c>
      <c r="Y19" s="17" t="s">
        <v>134</v>
      </c>
      <c r="Z19" s="17" t="s">
        <v>127</v>
      </c>
      <c r="AA19" s="17" t="s">
        <v>135</v>
      </c>
      <c r="AB19" s="17" t="s">
        <v>133</v>
      </c>
      <c r="AC19" s="17" t="s">
        <v>137</v>
      </c>
    </row>
    <row r="20" spans="1:29" x14ac:dyDescent="0.25">
      <c r="A20" s="32">
        <v>38411</v>
      </c>
      <c r="B20" s="17" t="s">
        <v>126</v>
      </c>
      <c r="C20" s="17" t="s">
        <v>126</v>
      </c>
      <c r="D20" s="17" t="s">
        <v>126</v>
      </c>
      <c r="E20" s="17" t="s">
        <v>137</v>
      </c>
      <c r="F20" s="17" t="s">
        <v>126</v>
      </c>
      <c r="G20" s="17" t="s">
        <v>132</v>
      </c>
      <c r="H20" s="17" t="s">
        <v>128</v>
      </c>
      <c r="I20" s="17" t="s">
        <v>126</v>
      </c>
      <c r="J20" s="17" t="s">
        <v>126</v>
      </c>
      <c r="K20" s="17" t="s">
        <v>126</v>
      </c>
      <c r="L20" s="17" t="s">
        <v>126</v>
      </c>
      <c r="M20" s="17" t="s">
        <v>131</v>
      </c>
      <c r="N20" s="17" t="s">
        <v>136</v>
      </c>
      <c r="O20" s="17" t="s">
        <v>132</v>
      </c>
      <c r="P20" s="17" t="s">
        <v>133</v>
      </c>
      <c r="Q20" s="17" t="s">
        <v>126</v>
      </c>
      <c r="R20" s="17" t="s">
        <v>133</v>
      </c>
      <c r="S20" s="17" t="s">
        <v>132</v>
      </c>
      <c r="T20" s="17" t="s">
        <v>133</v>
      </c>
      <c r="U20" s="17" t="s">
        <v>133</v>
      </c>
      <c r="V20" s="17" t="s">
        <v>126</v>
      </c>
      <c r="W20" s="17" t="s">
        <v>132</v>
      </c>
      <c r="X20" s="17" t="s">
        <v>126</v>
      </c>
      <c r="Y20" s="17" t="s">
        <v>134</v>
      </c>
      <c r="Z20" s="17" t="s">
        <v>127</v>
      </c>
      <c r="AA20" s="17" t="s">
        <v>135</v>
      </c>
      <c r="AB20" s="17" t="s">
        <v>133</v>
      </c>
      <c r="AC20" s="17" t="s">
        <v>137</v>
      </c>
    </row>
    <row r="21" spans="1:29" x14ac:dyDescent="0.25">
      <c r="A21" s="32">
        <v>38442</v>
      </c>
      <c r="B21" s="17" t="s">
        <v>126</v>
      </c>
      <c r="C21" s="17" t="s">
        <v>126</v>
      </c>
      <c r="D21" s="17" t="s">
        <v>126</v>
      </c>
      <c r="E21" s="17" t="s">
        <v>137</v>
      </c>
      <c r="F21" s="17" t="s">
        <v>126</v>
      </c>
      <c r="G21" s="17" t="s">
        <v>132</v>
      </c>
      <c r="H21" s="17" t="s">
        <v>128</v>
      </c>
      <c r="I21" s="17" t="s">
        <v>126</v>
      </c>
      <c r="J21" s="17" t="s">
        <v>126</v>
      </c>
      <c r="K21" s="17" t="s">
        <v>126</v>
      </c>
      <c r="L21" s="17" t="s">
        <v>126</v>
      </c>
      <c r="M21" s="17" t="s">
        <v>131</v>
      </c>
      <c r="N21" s="17" t="s">
        <v>136</v>
      </c>
      <c r="O21" s="17" t="s">
        <v>132</v>
      </c>
      <c r="P21" s="17" t="s">
        <v>133</v>
      </c>
      <c r="Q21" s="17" t="s">
        <v>126</v>
      </c>
      <c r="R21" s="17" t="s">
        <v>133</v>
      </c>
      <c r="S21" s="17" t="s">
        <v>132</v>
      </c>
      <c r="T21" s="17" t="s">
        <v>133</v>
      </c>
      <c r="U21" s="17" t="s">
        <v>133</v>
      </c>
      <c r="V21" s="17" t="s">
        <v>126</v>
      </c>
      <c r="W21" s="17" t="s">
        <v>132</v>
      </c>
      <c r="X21" s="17" t="s">
        <v>126</v>
      </c>
      <c r="Y21" s="17" t="s">
        <v>134</v>
      </c>
      <c r="Z21" s="17" t="s">
        <v>127</v>
      </c>
      <c r="AA21" s="17" t="s">
        <v>135</v>
      </c>
      <c r="AB21" s="17" t="s">
        <v>133</v>
      </c>
      <c r="AC21" s="17" t="s">
        <v>137</v>
      </c>
    </row>
    <row r="22" spans="1:29" x14ac:dyDescent="0.25">
      <c r="A22" s="32">
        <v>38472</v>
      </c>
      <c r="B22" s="17" t="s">
        <v>126</v>
      </c>
      <c r="C22" s="17" t="s">
        <v>126</v>
      </c>
      <c r="D22" s="17" t="s">
        <v>126</v>
      </c>
      <c r="E22" s="17" t="s">
        <v>137</v>
      </c>
      <c r="F22" s="17" t="s">
        <v>126</v>
      </c>
      <c r="G22" s="17" t="s">
        <v>132</v>
      </c>
      <c r="H22" s="17" t="s">
        <v>128</v>
      </c>
      <c r="I22" s="17" t="s">
        <v>126</v>
      </c>
      <c r="J22" s="17" t="s">
        <v>126</v>
      </c>
      <c r="K22" s="17" t="s">
        <v>126</v>
      </c>
      <c r="L22" s="17" t="s">
        <v>126</v>
      </c>
      <c r="M22" s="17" t="s">
        <v>131</v>
      </c>
      <c r="N22" s="17" t="s">
        <v>136</v>
      </c>
      <c r="O22" s="17" t="s">
        <v>132</v>
      </c>
      <c r="P22" s="17" t="s">
        <v>133</v>
      </c>
      <c r="Q22" s="17" t="s">
        <v>126</v>
      </c>
      <c r="R22" s="17" t="s">
        <v>133</v>
      </c>
      <c r="S22" s="17" t="s">
        <v>132</v>
      </c>
      <c r="T22" s="17" t="s">
        <v>133</v>
      </c>
      <c r="U22" s="17" t="s">
        <v>133</v>
      </c>
      <c r="V22" s="17" t="s">
        <v>126</v>
      </c>
      <c r="W22" s="17" t="s">
        <v>132</v>
      </c>
      <c r="X22" s="17" t="s">
        <v>126</v>
      </c>
      <c r="Y22" s="17" t="s">
        <v>134</v>
      </c>
      <c r="Z22" s="17" t="s">
        <v>127</v>
      </c>
      <c r="AA22" s="17" t="s">
        <v>135</v>
      </c>
      <c r="AB22" s="17" t="s">
        <v>133</v>
      </c>
      <c r="AC22" s="17" t="s">
        <v>137</v>
      </c>
    </row>
    <row r="23" spans="1:29" x14ac:dyDescent="0.25">
      <c r="A23" s="32">
        <v>38503</v>
      </c>
      <c r="B23" s="17" t="s">
        <v>126</v>
      </c>
      <c r="C23" s="17" t="s">
        <v>126</v>
      </c>
      <c r="D23" s="17" t="s">
        <v>126</v>
      </c>
      <c r="E23" s="17" t="s">
        <v>137</v>
      </c>
      <c r="F23" s="17" t="s">
        <v>126</v>
      </c>
      <c r="G23" s="17" t="s">
        <v>132</v>
      </c>
      <c r="H23" s="17" t="s">
        <v>128</v>
      </c>
      <c r="I23" s="17" t="s">
        <v>126</v>
      </c>
      <c r="J23" s="17" t="s">
        <v>126</v>
      </c>
      <c r="K23" s="17" t="s">
        <v>126</v>
      </c>
      <c r="L23" s="17" t="s">
        <v>126</v>
      </c>
      <c r="M23" s="17" t="s">
        <v>131</v>
      </c>
      <c r="N23" s="17" t="s">
        <v>136</v>
      </c>
      <c r="O23" s="17" t="s">
        <v>132</v>
      </c>
      <c r="P23" s="17" t="s">
        <v>133</v>
      </c>
      <c r="Q23" s="17" t="s">
        <v>126</v>
      </c>
      <c r="R23" s="17" t="s">
        <v>133</v>
      </c>
      <c r="S23" s="17" t="s">
        <v>132</v>
      </c>
      <c r="T23" s="17" t="s">
        <v>133</v>
      </c>
      <c r="U23" s="17" t="s">
        <v>133</v>
      </c>
      <c r="V23" s="17" t="s">
        <v>126</v>
      </c>
      <c r="W23" s="17" t="s">
        <v>132</v>
      </c>
      <c r="X23" s="17" t="s">
        <v>126</v>
      </c>
      <c r="Y23" s="17" t="s">
        <v>134</v>
      </c>
      <c r="Z23" s="17" t="s">
        <v>127</v>
      </c>
      <c r="AA23" s="17" t="s">
        <v>135</v>
      </c>
      <c r="AB23" s="17" t="s">
        <v>133</v>
      </c>
      <c r="AC23" s="17" t="s">
        <v>137</v>
      </c>
    </row>
    <row r="24" spans="1:29" x14ac:dyDescent="0.25">
      <c r="A24" s="32">
        <v>38533</v>
      </c>
      <c r="B24" s="17" t="s">
        <v>126</v>
      </c>
      <c r="C24" s="17" t="s">
        <v>126</v>
      </c>
      <c r="D24" s="17" t="s">
        <v>126</v>
      </c>
      <c r="E24" s="17" t="s">
        <v>137</v>
      </c>
      <c r="F24" s="17" t="s">
        <v>126</v>
      </c>
      <c r="G24" s="17" t="s">
        <v>132</v>
      </c>
      <c r="H24" s="17" t="s">
        <v>128</v>
      </c>
      <c r="I24" s="17" t="s">
        <v>126</v>
      </c>
      <c r="J24" s="17" t="s">
        <v>126</v>
      </c>
      <c r="K24" s="17" t="s">
        <v>126</v>
      </c>
      <c r="L24" s="17" t="s">
        <v>126</v>
      </c>
      <c r="M24" s="17" t="s">
        <v>131</v>
      </c>
      <c r="N24" s="17" t="s">
        <v>136</v>
      </c>
      <c r="O24" s="17" t="s">
        <v>132</v>
      </c>
      <c r="P24" s="17" t="s">
        <v>133</v>
      </c>
      <c r="Q24" s="17" t="s">
        <v>126</v>
      </c>
      <c r="R24" s="17" t="s">
        <v>133</v>
      </c>
      <c r="S24" s="17" t="s">
        <v>132</v>
      </c>
      <c r="T24" s="17" t="s">
        <v>133</v>
      </c>
      <c r="U24" s="17" t="s">
        <v>133</v>
      </c>
      <c r="V24" s="17" t="s">
        <v>126</v>
      </c>
      <c r="W24" s="17" t="s">
        <v>132</v>
      </c>
      <c r="X24" s="17" t="s">
        <v>126</v>
      </c>
      <c r="Y24" s="17" t="s">
        <v>134</v>
      </c>
      <c r="Z24" s="17" t="s">
        <v>137</v>
      </c>
      <c r="AA24" s="17" t="s">
        <v>135</v>
      </c>
      <c r="AB24" s="17" t="s">
        <v>133</v>
      </c>
      <c r="AC24" s="17" t="s">
        <v>137</v>
      </c>
    </row>
    <row r="25" spans="1:29" x14ac:dyDescent="0.25">
      <c r="A25" s="32">
        <v>38564</v>
      </c>
      <c r="B25" s="17" t="s">
        <v>126</v>
      </c>
      <c r="C25" s="17" t="s">
        <v>126</v>
      </c>
      <c r="D25" s="17" t="s">
        <v>126</v>
      </c>
      <c r="E25" s="17" t="s">
        <v>137</v>
      </c>
      <c r="F25" s="17" t="s">
        <v>126</v>
      </c>
      <c r="G25" s="17" t="s">
        <v>132</v>
      </c>
      <c r="H25" s="17" t="s">
        <v>128</v>
      </c>
      <c r="I25" s="17" t="s">
        <v>126</v>
      </c>
      <c r="J25" s="17" t="s">
        <v>126</v>
      </c>
      <c r="K25" s="17" t="s">
        <v>126</v>
      </c>
      <c r="L25" s="17" t="s">
        <v>126</v>
      </c>
      <c r="M25" s="17" t="s">
        <v>131</v>
      </c>
      <c r="N25" s="17" t="s">
        <v>136</v>
      </c>
      <c r="O25" s="17" t="s">
        <v>132</v>
      </c>
      <c r="P25" s="17" t="s">
        <v>133</v>
      </c>
      <c r="Q25" s="17" t="s">
        <v>126</v>
      </c>
      <c r="R25" s="17" t="s">
        <v>133</v>
      </c>
      <c r="S25" s="17" t="s">
        <v>132</v>
      </c>
      <c r="T25" s="17" t="s">
        <v>133</v>
      </c>
      <c r="U25" s="17" t="s">
        <v>133</v>
      </c>
      <c r="V25" s="17" t="s">
        <v>126</v>
      </c>
      <c r="W25" s="17" t="s">
        <v>132</v>
      </c>
      <c r="X25" s="17" t="s">
        <v>126</v>
      </c>
      <c r="Y25" s="17" t="s">
        <v>134</v>
      </c>
      <c r="Z25" s="17" t="s">
        <v>137</v>
      </c>
      <c r="AA25" s="17" t="s">
        <v>135</v>
      </c>
      <c r="AB25" s="17" t="s">
        <v>133</v>
      </c>
      <c r="AC25" s="17" t="s">
        <v>137</v>
      </c>
    </row>
    <row r="26" spans="1:29" x14ac:dyDescent="0.25">
      <c r="A26" s="32">
        <v>38595</v>
      </c>
      <c r="B26" s="17" t="s">
        <v>126</v>
      </c>
      <c r="C26" s="17" t="s">
        <v>126</v>
      </c>
      <c r="D26" s="17" t="s">
        <v>126</v>
      </c>
      <c r="E26" s="17" t="s">
        <v>137</v>
      </c>
      <c r="F26" s="17" t="s">
        <v>126</v>
      </c>
      <c r="G26" s="17" t="s">
        <v>132</v>
      </c>
      <c r="H26" s="17" t="s">
        <v>128</v>
      </c>
      <c r="I26" s="17" t="s">
        <v>126</v>
      </c>
      <c r="J26" s="17" t="s">
        <v>126</v>
      </c>
      <c r="K26" s="17" t="s">
        <v>126</v>
      </c>
      <c r="L26" s="17" t="s">
        <v>126</v>
      </c>
      <c r="M26" s="17" t="s">
        <v>131</v>
      </c>
      <c r="N26" s="17" t="s">
        <v>136</v>
      </c>
      <c r="O26" s="17" t="s">
        <v>132</v>
      </c>
      <c r="P26" s="17" t="s">
        <v>133</v>
      </c>
      <c r="Q26" s="17" t="s">
        <v>126</v>
      </c>
      <c r="R26" s="17" t="s">
        <v>133</v>
      </c>
      <c r="S26" s="17" t="s">
        <v>132</v>
      </c>
      <c r="T26" s="17" t="s">
        <v>133</v>
      </c>
      <c r="U26" s="17" t="s">
        <v>133</v>
      </c>
      <c r="V26" s="17" t="s">
        <v>126</v>
      </c>
      <c r="W26" s="17" t="s">
        <v>132</v>
      </c>
      <c r="X26" s="17" t="s">
        <v>126</v>
      </c>
      <c r="Y26" s="17" t="s">
        <v>134</v>
      </c>
      <c r="Z26" s="17" t="s">
        <v>137</v>
      </c>
      <c r="AA26" s="17" t="s">
        <v>135</v>
      </c>
      <c r="AB26" s="17" t="s">
        <v>133</v>
      </c>
      <c r="AC26" s="17" t="s">
        <v>137</v>
      </c>
    </row>
    <row r="27" spans="1:29" x14ac:dyDescent="0.25">
      <c r="A27" s="32">
        <v>38625</v>
      </c>
      <c r="B27" s="17" t="s">
        <v>126</v>
      </c>
      <c r="C27" s="17" t="s">
        <v>126</v>
      </c>
      <c r="D27" s="17" t="s">
        <v>126</v>
      </c>
      <c r="E27" s="17" t="s">
        <v>137</v>
      </c>
      <c r="F27" s="17" t="s">
        <v>126</v>
      </c>
      <c r="G27" s="17" t="s">
        <v>132</v>
      </c>
      <c r="H27" s="17" t="s">
        <v>128</v>
      </c>
      <c r="I27" s="17" t="s">
        <v>126</v>
      </c>
      <c r="J27" s="17" t="s">
        <v>126</v>
      </c>
      <c r="K27" s="17" t="s">
        <v>126</v>
      </c>
      <c r="L27" s="17" t="s">
        <v>126</v>
      </c>
      <c r="M27" s="17" t="s">
        <v>131</v>
      </c>
      <c r="N27" s="17" t="s">
        <v>136</v>
      </c>
      <c r="O27" s="17" t="s">
        <v>132</v>
      </c>
      <c r="P27" s="17" t="s">
        <v>133</v>
      </c>
      <c r="Q27" s="17" t="s">
        <v>126</v>
      </c>
      <c r="R27" s="17" t="s">
        <v>133</v>
      </c>
      <c r="S27" s="17" t="s">
        <v>132</v>
      </c>
      <c r="T27" s="17" t="s">
        <v>133</v>
      </c>
      <c r="U27" s="17" t="s">
        <v>133</v>
      </c>
      <c r="V27" s="17" t="s">
        <v>126</v>
      </c>
      <c r="W27" s="17" t="s">
        <v>132</v>
      </c>
      <c r="X27" s="17" t="s">
        <v>126</v>
      </c>
      <c r="Y27" s="17" t="s">
        <v>134</v>
      </c>
      <c r="Z27" s="17" t="s">
        <v>137</v>
      </c>
      <c r="AA27" s="17" t="s">
        <v>131</v>
      </c>
      <c r="AB27" s="17" t="s">
        <v>133</v>
      </c>
      <c r="AC27" s="17" t="s">
        <v>137</v>
      </c>
    </row>
    <row r="28" spans="1:29" x14ac:dyDescent="0.25">
      <c r="A28" s="32">
        <v>38656</v>
      </c>
      <c r="B28" s="17" t="s">
        <v>126</v>
      </c>
      <c r="C28" s="17" t="s">
        <v>126</v>
      </c>
      <c r="D28" s="17" t="s">
        <v>126</v>
      </c>
      <c r="E28" s="17" t="s">
        <v>137</v>
      </c>
      <c r="F28" s="17" t="s">
        <v>126</v>
      </c>
      <c r="G28" s="17" t="s">
        <v>132</v>
      </c>
      <c r="H28" s="17" t="s">
        <v>128</v>
      </c>
      <c r="I28" s="17" t="s">
        <v>126</v>
      </c>
      <c r="J28" s="17" t="s">
        <v>126</v>
      </c>
      <c r="K28" s="17" t="s">
        <v>126</v>
      </c>
      <c r="L28" s="17" t="s">
        <v>126</v>
      </c>
      <c r="M28" s="17" t="s">
        <v>136</v>
      </c>
      <c r="N28" s="17" t="s">
        <v>136</v>
      </c>
      <c r="O28" s="17" t="s">
        <v>132</v>
      </c>
      <c r="P28" s="17" t="s">
        <v>133</v>
      </c>
      <c r="Q28" s="17" t="s">
        <v>126</v>
      </c>
      <c r="R28" s="17" t="s">
        <v>133</v>
      </c>
      <c r="S28" s="17" t="s">
        <v>132</v>
      </c>
      <c r="T28" s="17" t="s">
        <v>133</v>
      </c>
      <c r="U28" s="17" t="s">
        <v>133</v>
      </c>
      <c r="V28" s="17" t="s">
        <v>126</v>
      </c>
      <c r="W28" s="17" t="s">
        <v>132</v>
      </c>
      <c r="X28" s="17" t="s">
        <v>126</v>
      </c>
      <c r="Y28" s="17" t="s">
        <v>134</v>
      </c>
      <c r="Z28" s="17" t="s">
        <v>137</v>
      </c>
      <c r="AA28" s="17" t="s">
        <v>131</v>
      </c>
      <c r="AB28" s="17" t="s">
        <v>133</v>
      </c>
      <c r="AC28" s="17" t="s">
        <v>137</v>
      </c>
    </row>
    <row r="29" spans="1:29" x14ac:dyDescent="0.25">
      <c r="A29" s="32">
        <v>38686</v>
      </c>
      <c r="B29" s="17" t="s">
        <v>126</v>
      </c>
      <c r="C29" s="17" t="s">
        <v>126</v>
      </c>
      <c r="D29" s="17" t="s">
        <v>126</v>
      </c>
      <c r="E29" s="17" t="s">
        <v>137</v>
      </c>
      <c r="F29" s="17" t="s">
        <v>126</v>
      </c>
      <c r="G29" s="17" t="s">
        <v>132</v>
      </c>
      <c r="H29" s="17" t="s">
        <v>128</v>
      </c>
      <c r="I29" s="17" t="s">
        <v>126</v>
      </c>
      <c r="J29" s="17" t="s">
        <v>126</v>
      </c>
      <c r="K29" s="17" t="s">
        <v>126</v>
      </c>
      <c r="L29" s="17" t="s">
        <v>126</v>
      </c>
      <c r="M29" s="17" t="s">
        <v>136</v>
      </c>
      <c r="N29" s="17" t="s">
        <v>136</v>
      </c>
      <c r="O29" s="17" t="s">
        <v>132</v>
      </c>
      <c r="P29" s="17" t="s">
        <v>133</v>
      </c>
      <c r="Q29" s="17" t="s">
        <v>126</v>
      </c>
      <c r="R29" s="17" t="s">
        <v>133</v>
      </c>
      <c r="S29" s="17" t="s">
        <v>132</v>
      </c>
      <c r="T29" s="17" t="s">
        <v>133</v>
      </c>
      <c r="U29" s="17" t="s">
        <v>133</v>
      </c>
      <c r="V29" s="17" t="s">
        <v>126</v>
      </c>
      <c r="W29" s="17" t="s">
        <v>132</v>
      </c>
      <c r="X29" s="17" t="s">
        <v>126</v>
      </c>
      <c r="Y29" s="17" t="s">
        <v>134</v>
      </c>
      <c r="Z29" s="17" t="s">
        <v>137</v>
      </c>
      <c r="AA29" s="17" t="s">
        <v>131</v>
      </c>
      <c r="AB29" s="17" t="s">
        <v>133</v>
      </c>
      <c r="AC29" s="17" t="s">
        <v>137</v>
      </c>
    </row>
    <row r="30" spans="1:29" x14ac:dyDescent="0.25">
      <c r="A30" s="32">
        <v>38717</v>
      </c>
      <c r="B30" s="17" t="s">
        <v>126</v>
      </c>
      <c r="C30" s="17" t="s">
        <v>126</v>
      </c>
      <c r="D30" s="17" t="s">
        <v>126</v>
      </c>
      <c r="E30" s="17" t="s">
        <v>137</v>
      </c>
      <c r="F30" s="17" t="s">
        <v>126</v>
      </c>
      <c r="G30" s="17" t="s">
        <v>132</v>
      </c>
      <c r="H30" s="17" t="s">
        <v>128</v>
      </c>
      <c r="I30" s="17" t="s">
        <v>126</v>
      </c>
      <c r="J30" s="17" t="s">
        <v>126</v>
      </c>
      <c r="K30" s="17" t="s">
        <v>126</v>
      </c>
      <c r="L30" s="17" t="s">
        <v>126</v>
      </c>
      <c r="M30" s="17" t="s">
        <v>136</v>
      </c>
      <c r="N30" s="17" t="s">
        <v>136</v>
      </c>
      <c r="O30" s="17" t="s">
        <v>132</v>
      </c>
      <c r="P30" s="17" t="s">
        <v>133</v>
      </c>
      <c r="Q30" s="17" t="s">
        <v>126</v>
      </c>
      <c r="R30" s="17" t="s">
        <v>133</v>
      </c>
      <c r="S30" s="17" t="s">
        <v>132</v>
      </c>
      <c r="T30" s="17" t="s">
        <v>133</v>
      </c>
      <c r="U30" s="17" t="s">
        <v>132</v>
      </c>
      <c r="V30" s="17" t="s">
        <v>126</v>
      </c>
      <c r="W30" s="17" t="s">
        <v>132</v>
      </c>
      <c r="X30" s="17" t="s">
        <v>126</v>
      </c>
      <c r="Y30" s="17" t="s">
        <v>134</v>
      </c>
      <c r="Z30" s="17" t="s">
        <v>137</v>
      </c>
      <c r="AA30" s="17" t="s">
        <v>131</v>
      </c>
      <c r="AB30" s="17" t="s">
        <v>133</v>
      </c>
      <c r="AC30" s="17" t="s">
        <v>137</v>
      </c>
    </row>
    <row r="31" spans="1:29" x14ac:dyDescent="0.25">
      <c r="A31" s="32">
        <v>38748</v>
      </c>
      <c r="B31" s="17" t="s">
        <v>126</v>
      </c>
      <c r="C31" s="17" t="s">
        <v>126</v>
      </c>
      <c r="D31" s="17" t="s">
        <v>126</v>
      </c>
      <c r="E31" s="17" t="s">
        <v>137</v>
      </c>
      <c r="F31" s="17" t="s">
        <v>126</v>
      </c>
      <c r="G31" s="17" t="s">
        <v>132</v>
      </c>
      <c r="H31" s="17" t="s">
        <v>128</v>
      </c>
      <c r="I31" s="17" t="s">
        <v>126</v>
      </c>
      <c r="J31" s="17" t="s">
        <v>126</v>
      </c>
      <c r="K31" s="17" t="s">
        <v>126</v>
      </c>
      <c r="L31" s="17" t="s">
        <v>126</v>
      </c>
      <c r="M31" s="17" t="s">
        <v>136</v>
      </c>
      <c r="N31" s="17" t="s">
        <v>136</v>
      </c>
      <c r="O31" s="17" t="s">
        <v>132</v>
      </c>
      <c r="P31" s="17" t="s">
        <v>133</v>
      </c>
      <c r="Q31" s="17" t="s">
        <v>126</v>
      </c>
      <c r="R31" s="17" t="s">
        <v>133</v>
      </c>
      <c r="S31" s="17" t="s">
        <v>132</v>
      </c>
      <c r="T31" s="17" t="s">
        <v>133</v>
      </c>
      <c r="U31" s="17" t="s">
        <v>132</v>
      </c>
      <c r="V31" s="17" t="s">
        <v>126</v>
      </c>
      <c r="W31" s="17" t="s">
        <v>132</v>
      </c>
      <c r="X31" s="17" t="s">
        <v>126</v>
      </c>
      <c r="Y31" s="17" t="s">
        <v>134</v>
      </c>
      <c r="Z31" s="17" t="s">
        <v>137</v>
      </c>
      <c r="AA31" s="17" t="s">
        <v>131</v>
      </c>
      <c r="AB31" s="17" t="s">
        <v>133</v>
      </c>
      <c r="AC31" s="17" t="s">
        <v>137</v>
      </c>
    </row>
    <row r="32" spans="1:29" x14ac:dyDescent="0.25">
      <c r="A32" s="32">
        <v>38776</v>
      </c>
      <c r="B32" s="17" t="s">
        <v>126</v>
      </c>
      <c r="C32" s="17" t="s">
        <v>126</v>
      </c>
      <c r="D32" s="17" t="s">
        <v>126</v>
      </c>
      <c r="E32" s="17" t="s">
        <v>137</v>
      </c>
      <c r="F32" s="17" t="s">
        <v>126</v>
      </c>
      <c r="G32" s="17" t="s">
        <v>132</v>
      </c>
      <c r="H32" s="17" t="s">
        <v>128</v>
      </c>
      <c r="I32" s="17" t="s">
        <v>126</v>
      </c>
      <c r="J32" s="17" t="s">
        <v>126</v>
      </c>
      <c r="K32" s="17" t="s">
        <v>126</v>
      </c>
      <c r="L32" s="17" t="s">
        <v>126</v>
      </c>
      <c r="M32" s="17" t="s">
        <v>136</v>
      </c>
      <c r="N32" s="17" t="s">
        <v>136</v>
      </c>
      <c r="O32" s="17" t="s">
        <v>132</v>
      </c>
      <c r="P32" s="17" t="s">
        <v>133</v>
      </c>
      <c r="Q32" s="17" t="s">
        <v>126</v>
      </c>
      <c r="R32" s="17" t="s">
        <v>133</v>
      </c>
      <c r="S32" s="17" t="s">
        <v>132</v>
      </c>
      <c r="T32" s="17" t="s">
        <v>133</v>
      </c>
      <c r="U32" s="17" t="s">
        <v>132</v>
      </c>
      <c r="V32" s="17" t="s">
        <v>126</v>
      </c>
      <c r="W32" s="17" t="s">
        <v>132</v>
      </c>
      <c r="X32" s="17" t="s">
        <v>126</v>
      </c>
      <c r="Y32" s="17" t="s">
        <v>134</v>
      </c>
      <c r="Z32" s="17" t="s">
        <v>137</v>
      </c>
      <c r="AA32" s="17" t="s">
        <v>131</v>
      </c>
      <c r="AB32" s="17" t="s">
        <v>133</v>
      </c>
      <c r="AC32" s="17" t="s">
        <v>137</v>
      </c>
    </row>
    <row r="33" spans="1:29" x14ac:dyDescent="0.25">
      <c r="A33" s="32">
        <v>38807</v>
      </c>
      <c r="B33" s="17" t="s">
        <v>126</v>
      </c>
      <c r="C33" s="17" t="s">
        <v>126</v>
      </c>
      <c r="D33" s="17" t="s">
        <v>126</v>
      </c>
      <c r="E33" s="17" t="s">
        <v>137</v>
      </c>
      <c r="F33" s="17" t="s">
        <v>126</v>
      </c>
      <c r="G33" s="17" t="s">
        <v>132</v>
      </c>
      <c r="H33" s="17" t="s">
        <v>128</v>
      </c>
      <c r="I33" s="17" t="s">
        <v>126</v>
      </c>
      <c r="J33" s="17" t="s">
        <v>126</v>
      </c>
      <c r="K33" s="17" t="s">
        <v>126</v>
      </c>
      <c r="L33" s="17" t="s">
        <v>126</v>
      </c>
      <c r="M33" s="17" t="s">
        <v>136</v>
      </c>
      <c r="N33" s="17" t="s">
        <v>136</v>
      </c>
      <c r="O33" s="17" t="s">
        <v>132</v>
      </c>
      <c r="P33" s="17" t="s">
        <v>133</v>
      </c>
      <c r="Q33" s="17" t="s">
        <v>126</v>
      </c>
      <c r="R33" s="17" t="s">
        <v>133</v>
      </c>
      <c r="S33" s="17" t="s">
        <v>132</v>
      </c>
      <c r="T33" s="17" t="s">
        <v>133</v>
      </c>
      <c r="U33" s="17" t="s">
        <v>132</v>
      </c>
      <c r="V33" s="17" t="s">
        <v>126</v>
      </c>
      <c r="W33" s="17" t="s">
        <v>132</v>
      </c>
      <c r="X33" s="17" t="s">
        <v>126</v>
      </c>
      <c r="Y33" s="17" t="s">
        <v>134</v>
      </c>
      <c r="Z33" s="17" t="s">
        <v>137</v>
      </c>
      <c r="AA33" s="17" t="s">
        <v>131</v>
      </c>
      <c r="AB33" s="17" t="s">
        <v>133</v>
      </c>
      <c r="AC33" s="17" t="s">
        <v>137</v>
      </c>
    </row>
    <row r="34" spans="1:29" x14ac:dyDescent="0.25">
      <c r="A34" s="32">
        <v>38837</v>
      </c>
      <c r="B34" s="17" t="s">
        <v>126</v>
      </c>
      <c r="C34" s="17" t="s">
        <v>126</v>
      </c>
      <c r="D34" s="17" t="s">
        <v>126</v>
      </c>
      <c r="E34" s="17" t="s">
        <v>137</v>
      </c>
      <c r="F34" s="17" t="s">
        <v>126</v>
      </c>
      <c r="G34" s="17" t="s">
        <v>132</v>
      </c>
      <c r="H34" s="17" t="s">
        <v>128</v>
      </c>
      <c r="I34" s="17" t="s">
        <v>126</v>
      </c>
      <c r="J34" s="17" t="s">
        <v>126</v>
      </c>
      <c r="K34" s="17" t="s">
        <v>126</v>
      </c>
      <c r="L34" s="17" t="s">
        <v>126</v>
      </c>
      <c r="M34" s="17" t="s">
        <v>136</v>
      </c>
      <c r="N34" s="17" t="s">
        <v>136</v>
      </c>
      <c r="O34" s="17" t="s">
        <v>132</v>
      </c>
      <c r="P34" s="17" t="s">
        <v>133</v>
      </c>
      <c r="Q34" s="17" t="s">
        <v>126</v>
      </c>
      <c r="R34" s="17" t="s">
        <v>133</v>
      </c>
      <c r="S34" s="17" t="s">
        <v>132</v>
      </c>
      <c r="T34" s="17" t="s">
        <v>133</v>
      </c>
      <c r="U34" s="17" t="s">
        <v>132</v>
      </c>
      <c r="V34" s="17" t="s">
        <v>126</v>
      </c>
      <c r="W34" s="17" t="s">
        <v>132</v>
      </c>
      <c r="X34" s="17" t="s">
        <v>126</v>
      </c>
      <c r="Y34" s="17" t="s">
        <v>134</v>
      </c>
      <c r="Z34" s="17" t="s">
        <v>137</v>
      </c>
      <c r="AA34" s="17" t="s">
        <v>131</v>
      </c>
      <c r="AB34" s="17" t="s">
        <v>133</v>
      </c>
      <c r="AC34" s="17" t="s">
        <v>137</v>
      </c>
    </row>
    <row r="35" spans="1:29" x14ac:dyDescent="0.25">
      <c r="A35" s="32">
        <v>38868</v>
      </c>
      <c r="B35" s="17" t="s">
        <v>126</v>
      </c>
      <c r="C35" s="17" t="s">
        <v>126</v>
      </c>
      <c r="D35" s="17" t="s">
        <v>126</v>
      </c>
      <c r="E35" s="17" t="s">
        <v>137</v>
      </c>
      <c r="F35" s="17" t="s">
        <v>126</v>
      </c>
      <c r="G35" s="17" t="s">
        <v>132</v>
      </c>
      <c r="H35" s="17" t="s">
        <v>128</v>
      </c>
      <c r="I35" s="17" t="s">
        <v>126</v>
      </c>
      <c r="J35" s="17" t="s">
        <v>126</v>
      </c>
      <c r="K35" s="17" t="s">
        <v>126</v>
      </c>
      <c r="L35" s="17" t="s">
        <v>126</v>
      </c>
      <c r="M35" s="17" t="s">
        <v>136</v>
      </c>
      <c r="N35" s="17" t="s">
        <v>136</v>
      </c>
      <c r="O35" s="17" t="s">
        <v>132</v>
      </c>
      <c r="P35" s="17" t="s">
        <v>133</v>
      </c>
      <c r="Q35" s="17" t="s">
        <v>126</v>
      </c>
      <c r="R35" s="17" t="s">
        <v>133</v>
      </c>
      <c r="S35" s="17" t="s">
        <v>132</v>
      </c>
      <c r="T35" s="17" t="s">
        <v>133</v>
      </c>
      <c r="U35" s="17" t="s">
        <v>132</v>
      </c>
      <c r="V35" s="17" t="s">
        <v>126</v>
      </c>
      <c r="W35" s="17" t="s">
        <v>132</v>
      </c>
      <c r="X35" s="17" t="s">
        <v>126</v>
      </c>
      <c r="Y35" s="17" t="s">
        <v>134</v>
      </c>
      <c r="Z35" s="17" t="s">
        <v>137</v>
      </c>
      <c r="AA35" s="17" t="s">
        <v>131</v>
      </c>
      <c r="AB35" s="17" t="s">
        <v>133</v>
      </c>
      <c r="AC35" s="17" t="s">
        <v>127</v>
      </c>
    </row>
    <row r="36" spans="1:29" x14ac:dyDescent="0.25">
      <c r="A36" s="32">
        <v>38898</v>
      </c>
      <c r="B36" s="17" t="s">
        <v>126</v>
      </c>
      <c r="C36" s="17" t="s">
        <v>126</v>
      </c>
      <c r="D36" s="17" t="s">
        <v>126</v>
      </c>
      <c r="E36" s="17" t="s">
        <v>137</v>
      </c>
      <c r="F36" s="17" t="s">
        <v>126</v>
      </c>
      <c r="G36" s="17" t="s">
        <v>132</v>
      </c>
      <c r="H36" s="17" t="s">
        <v>128</v>
      </c>
      <c r="I36" s="17" t="s">
        <v>126</v>
      </c>
      <c r="J36" s="17" t="s">
        <v>126</v>
      </c>
      <c r="K36" s="17" t="s">
        <v>126</v>
      </c>
      <c r="L36" s="17" t="s">
        <v>126</v>
      </c>
      <c r="M36" s="17" t="s">
        <v>136</v>
      </c>
      <c r="N36" s="17" t="s">
        <v>136</v>
      </c>
      <c r="O36" s="17" t="s">
        <v>132</v>
      </c>
      <c r="P36" s="17" t="s">
        <v>133</v>
      </c>
      <c r="Q36" s="17" t="s">
        <v>126</v>
      </c>
      <c r="R36" s="17" t="s">
        <v>134</v>
      </c>
      <c r="S36" s="17" t="s">
        <v>132</v>
      </c>
      <c r="T36" s="17" t="s">
        <v>133</v>
      </c>
      <c r="U36" s="17" t="s">
        <v>132</v>
      </c>
      <c r="V36" s="17" t="s">
        <v>126</v>
      </c>
      <c r="W36" s="17" t="s">
        <v>132</v>
      </c>
      <c r="X36" s="17" t="s">
        <v>126</v>
      </c>
      <c r="Y36" s="17" t="s">
        <v>134</v>
      </c>
      <c r="Z36" s="17" t="s">
        <v>137</v>
      </c>
      <c r="AA36" s="17" t="s">
        <v>131</v>
      </c>
      <c r="AB36" s="17" t="s">
        <v>133</v>
      </c>
      <c r="AC36" s="17" t="s">
        <v>127</v>
      </c>
    </row>
    <row r="37" spans="1:29" x14ac:dyDescent="0.25">
      <c r="A37" s="32">
        <v>38929</v>
      </c>
      <c r="B37" s="17" t="s">
        <v>126</v>
      </c>
      <c r="C37" s="17" t="s">
        <v>126</v>
      </c>
      <c r="D37" s="17" t="s">
        <v>126</v>
      </c>
      <c r="E37" s="17" t="s">
        <v>137</v>
      </c>
      <c r="F37" s="17" t="s">
        <v>126</v>
      </c>
      <c r="G37" s="17" t="s">
        <v>132</v>
      </c>
      <c r="H37" s="17" t="s">
        <v>128</v>
      </c>
      <c r="I37" s="17" t="s">
        <v>126</v>
      </c>
      <c r="J37" s="17" t="s">
        <v>126</v>
      </c>
      <c r="K37" s="17" t="s">
        <v>126</v>
      </c>
      <c r="L37" s="17" t="s">
        <v>126</v>
      </c>
      <c r="M37" s="17" t="s">
        <v>136</v>
      </c>
      <c r="N37" s="17" t="s">
        <v>136</v>
      </c>
      <c r="O37" s="17" t="s">
        <v>132</v>
      </c>
      <c r="P37" s="17" t="s">
        <v>133</v>
      </c>
      <c r="Q37" s="17" t="s">
        <v>126</v>
      </c>
      <c r="R37" s="17" t="s">
        <v>134</v>
      </c>
      <c r="S37" s="17" t="s">
        <v>132</v>
      </c>
      <c r="T37" s="17" t="s">
        <v>133</v>
      </c>
      <c r="U37" s="17" t="s">
        <v>132</v>
      </c>
      <c r="V37" s="17" t="s">
        <v>126</v>
      </c>
      <c r="W37" s="17" t="s">
        <v>132</v>
      </c>
      <c r="X37" s="17" t="s">
        <v>126</v>
      </c>
      <c r="Y37" s="17" t="s">
        <v>134</v>
      </c>
      <c r="Z37" s="17" t="s">
        <v>137</v>
      </c>
      <c r="AA37" s="17" t="s">
        <v>131</v>
      </c>
      <c r="AB37" s="17" t="s">
        <v>133</v>
      </c>
      <c r="AC37" s="17" t="s">
        <v>127</v>
      </c>
    </row>
    <row r="38" spans="1:29" x14ac:dyDescent="0.25">
      <c r="A38" s="32">
        <v>38960</v>
      </c>
      <c r="B38" s="17" t="s">
        <v>126</v>
      </c>
      <c r="C38" s="17" t="s">
        <v>126</v>
      </c>
      <c r="D38" s="17" t="s">
        <v>126</v>
      </c>
      <c r="E38" s="17" t="s">
        <v>137</v>
      </c>
      <c r="F38" s="17" t="s">
        <v>126</v>
      </c>
      <c r="G38" s="17" t="s">
        <v>132</v>
      </c>
      <c r="H38" s="17" t="s">
        <v>128</v>
      </c>
      <c r="I38" s="17" t="s">
        <v>126</v>
      </c>
      <c r="J38" s="17" t="s">
        <v>126</v>
      </c>
      <c r="K38" s="17" t="s">
        <v>126</v>
      </c>
      <c r="L38" s="17" t="s">
        <v>126</v>
      </c>
      <c r="M38" s="17" t="s">
        <v>136</v>
      </c>
      <c r="N38" s="17" t="s">
        <v>136</v>
      </c>
      <c r="O38" s="17" t="s">
        <v>132</v>
      </c>
      <c r="P38" s="17" t="s">
        <v>133</v>
      </c>
      <c r="Q38" s="17" t="s">
        <v>126</v>
      </c>
      <c r="R38" s="17" t="s">
        <v>134</v>
      </c>
      <c r="S38" s="17" t="s">
        <v>132</v>
      </c>
      <c r="T38" s="17" t="s">
        <v>133</v>
      </c>
      <c r="U38" s="17" t="s">
        <v>132</v>
      </c>
      <c r="V38" s="17" t="s">
        <v>126</v>
      </c>
      <c r="W38" s="17" t="s">
        <v>132</v>
      </c>
      <c r="X38" s="17" t="s">
        <v>126</v>
      </c>
      <c r="Y38" s="17" t="s">
        <v>134</v>
      </c>
      <c r="Z38" s="17" t="s">
        <v>137</v>
      </c>
      <c r="AA38" s="17" t="s">
        <v>131</v>
      </c>
      <c r="AB38" s="17" t="s">
        <v>133</v>
      </c>
      <c r="AC38" s="17" t="s">
        <v>127</v>
      </c>
    </row>
    <row r="39" spans="1:29" x14ac:dyDescent="0.25">
      <c r="A39" s="32">
        <v>38990</v>
      </c>
      <c r="B39" s="17" t="s">
        <v>126</v>
      </c>
      <c r="C39" s="17" t="s">
        <v>126</v>
      </c>
      <c r="D39" s="17" t="s">
        <v>126</v>
      </c>
      <c r="E39" s="17" t="s">
        <v>137</v>
      </c>
      <c r="F39" s="17" t="s">
        <v>126</v>
      </c>
      <c r="G39" s="17" t="s">
        <v>132</v>
      </c>
      <c r="H39" s="17" t="s">
        <v>128</v>
      </c>
      <c r="I39" s="17" t="s">
        <v>126</v>
      </c>
      <c r="J39" s="17" t="s">
        <v>126</v>
      </c>
      <c r="K39" s="17" t="s">
        <v>126</v>
      </c>
      <c r="L39" s="17" t="s">
        <v>126</v>
      </c>
      <c r="M39" s="17" t="s">
        <v>136</v>
      </c>
      <c r="N39" s="17" t="s">
        <v>136</v>
      </c>
      <c r="O39" s="17" t="s">
        <v>132</v>
      </c>
      <c r="P39" s="17" t="s">
        <v>133</v>
      </c>
      <c r="Q39" s="17" t="s">
        <v>126</v>
      </c>
      <c r="R39" s="17" t="s">
        <v>134</v>
      </c>
      <c r="S39" s="17" t="s">
        <v>132</v>
      </c>
      <c r="T39" s="17" t="s">
        <v>133</v>
      </c>
      <c r="U39" s="17" t="s">
        <v>132</v>
      </c>
      <c r="V39" s="17" t="s">
        <v>126</v>
      </c>
      <c r="W39" s="17" t="s">
        <v>132</v>
      </c>
      <c r="X39" s="17" t="s">
        <v>126</v>
      </c>
      <c r="Y39" s="17" t="s">
        <v>134</v>
      </c>
      <c r="Z39" s="17" t="s">
        <v>137</v>
      </c>
      <c r="AA39" s="17" t="s">
        <v>131</v>
      </c>
      <c r="AB39" s="17" t="s">
        <v>133</v>
      </c>
      <c r="AC39" s="17" t="s">
        <v>127</v>
      </c>
    </row>
    <row r="40" spans="1:29" x14ac:dyDescent="0.25">
      <c r="A40" s="32">
        <v>39021</v>
      </c>
      <c r="B40" s="17" t="s">
        <v>126</v>
      </c>
      <c r="C40" s="17" t="s">
        <v>126</v>
      </c>
      <c r="D40" s="17" t="s">
        <v>126</v>
      </c>
      <c r="E40" s="17" t="s">
        <v>129</v>
      </c>
      <c r="F40" s="17" t="s">
        <v>126</v>
      </c>
      <c r="G40" s="17" t="s">
        <v>132</v>
      </c>
      <c r="H40" s="17" t="s">
        <v>128</v>
      </c>
      <c r="I40" s="17" t="s">
        <v>126</v>
      </c>
      <c r="J40" s="17" t="s">
        <v>126</v>
      </c>
      <c r="K40" s="17" t="s">
        <v>126</v>
      </c>
      <c r="L40" s="17" t="s">
        <v>126</v>
      </c>
      <c r="M40" s="17" t="s">
        <v>134</v>
      </c>
      <c r="N40" s="17" t="s">
        <v>136</v>
      </c>
      <c r="O40" s="17" t="s">
        <v>132</v>
      </c>
      <c r="P40" s="17" t="s">
        <v>133</v>
      </c>
      <c r="Q40" s="17" t="s">
        <v>126</v>
      </c>
      <c r="R40" s="17" t="s">
        <v>134</v>
      </c>
      <c r="S40" s="17" t="s">
        <v>132</v>
      </c>
      <c r="T40" s="17" t="s">
        <v>133</v>
      </c>
      <c r="U40" s="17" t="s">
        <v>132</v>
      </c>
      <c r="V40" s="17" t="s">
        <v>126</v>
      </c>
      <c r="W40" s="17" t="s">
        <v>132</v>
      </c>
      <c r="X40" s="17" t="s">
        <v>126</v>
      </c>
      <c r="Y40" s="17" t="s">
        <v>134</v>
      </c>
      <c r="Z40" s="17" t="s">
        <v>137</v>
      </c>
      <c r="AA40" s="17" t="s">
        <v>131</v>
      </c>
      <c r="AB40" s="17" t="s">
        <v>133</v>
      </c>
      <c r="AC40" s="17" t="s">
        <v>127</v>
      </c>
    </row>
    <row r="41" spans="1:29" x14ac:dyDescent="0.25">
      <c r="A41" s="32">
        <v>39051</v>
      </c>
      <c r="B41" s="17" t="s">
        <v>126</v>
      </c>
      <c r="C41" s="17" t="s">
        <v>126</v>
      </c>
      <c r="D41" s="17" t="s">
        <v>126</v>
      </c>
      <c r="E41" s="17" t="s">
        <v>129</v>
      </c>
      <c r="F41" s="17" t="s">
        <v>126</v>
      </c>
      <c r="G41" s="17" t="s">
        <v>132</v>
      </c>
      <c r="H41" s="17" t="s">
        <v>128</v>
      </c>
      <c r="I41" s="17" t="s">
        <v>126</v>
      </c>
      <c r="J41" s="17" t="s">
        <v>126</v>
      </c>
      <c r="K41" s="17" t="s">
        <v>126</v>
      </c>
      <c r="L41" s="17" t="s">
        <v>126</v>
      </c>
      <c r="M41" s="17" t="s">
        <v>134</v>
      </c>
      <c r="N41" s="17" t="s">
        <v>136</v>
      </c>
      <c r="O41" s="17" t="s">
        <v>132</v>
      </c>
      <c r="P41" s="17" t="s">
        <v>133</v>
      </c>
      <c r="Q41" s="17" t="s">
        <v>126</v>
      </c>
      <c r="R41" s="17" t="s">
        <v>134</v>
      </c>
      <c r="S41" s="17" t="s">
        <v>132</v>
      </c>
      <c r="T41" s="17" t="s">
        <v>133</v>
      </c>
      <c r="U41" s="17" t="s">
        <v>132</v>
      </c>
      <c r="V41" s="17" t="s">
        <v>126</v>
      </c>
      <c r="W41" s="17" t="s">
        <v>132</v>
      </c>
      <c r="X41" s="17" t="s">
        <v>126</v>
      </c>
      <c r="Y41" s="17" t="s">
        <v>134</v>
      </c>
      <c r="Z41" s="17" t="s">
        <v>137</v>
      </c>
      <c r="AA41" s="17" t="s">
        <v>131</v>
      </c>
      <c r="AB41" s="17" t="s">
        <v>133</v>
      </c>
      <c r="AC41" s="17" t="s">
        <v>127</v>
      </c>
    </row>
    <row r="42" spans="1:29" x14ac:dyDescent="0.25">
      <c r="A42" s="32">
        <v>39082</v>
      </c>
      <c r="B42" s="17" t="s">
        <v>126</v>
      </c>
      <c r="C42" s="17" t="s">
        <v>126</v>
      </c>
      <c r="D42" s="17" t="s">
        <v>126</v>
      </c>
      <c r="E42" s="17" t="s">
        <v>129</v>
      </c>
      <c r="F42" s="17" t="s">
        <v>126</v>
      </c>
      <c r="G42" s="17" t="s">
        <v>132</v>
      </c>
      <c r="H42" s="17" t="s">
        <v>128</v>
      </c>
      <c r="I42" s="17" t="s">
        <v>126</v>
      </c>
      <c r="J42" s="17" t="s">
        <v>126</v>
      </c>
      <c r="K42" s="17" t="s">
        <v>126</v>
      </c>
      <c r="L42" s="17" t="s">
        <v>126</v>
      </c>
      <c r="M42" s="17" t="s">
        <v>134</v>
      </c>
      <c r="N42" s="17" t="s">
        <v>136</v>
      </c>
      <c r="O42" s="17" t="s">
        <v>132</v>
      </c>
      <c r="P42" s="17" t="s">
        <v>133</v>
      </c>
      <c r="Q42" s="17" t="s">
        <v>126</v>
      </c>
      <c r="R42" s="17" t="s">
        <v>134</v>
      </c>
      <c r="S42" s="17" t="s">
        <v>132</v>
      </c>
      <c r="T42" s="17" t="s">
        <v>133</v>
      </c>
      <c r="U42" s="17" t="s">
        <v>132</v>
      </c>
      <c r="V42" s="17" t="s">
        <v>126</v>
      </c>
      <c r="W42" s="17" t="s">
        <v>132</v>
      </c>
      <c r="X42" s="17" t="s">
        <v>126</v>
      </c>
      <c r="Y42" s="17" t="s">
        <v>134</v>
      </c>
      <c r="Z42" s="17" t="s">
        <v>137</v>
      </c>
      <c r="AA42" s="17" t="s">
        <v>131</v>
      </c>
      <c r="AB42" s="17" t="s">
        <v>133</v>
      </c>
      <c r="AC42" s="17" t="s">
        <v>127</v>
      </c>
    </row>
    <row r="43" spans="1:29" x14ac:dyDescent="0.25">
      <c r="A43" s="32">
        <v>39113</v>
      </c>
      <c r="B43" s="17" t="s">
        <v>126</v>
      </c>
      <c r="C43" s="17" t="s">
        <v>126</v>
      </c>
      <c r="D43" s="17" t="s">
        <v>126</v>
      </c>
      <c r="E43" s="17" t="s">
        <v>129</v>
      </c>
      <c r="F43" s="17" t="s">
        <v>126</v>
      </c>
      <c r="G43" s="17" t="s">
        <v>132</v>
      </c>
      <c r="H43" s="17" t="s">
        <v>128</v>
      </c>
      <c r="I43" s="17" t="s">
        <v>126</v>
      </c>
      <c r="J43" s="17" t="s">
        <v>126</v>
      </c>
      <c r="K43" s="17" t="s">
        <v>126</v>
      </c>
      <c r="L43" s="17" t="s">
        <v>126</v>
      </c>
      <c r="M43" s="17" t="s">
        <v>134</v>
      </c>
      <c r="N43" s="17" t="s">
        <v>136</v>
      </c>
      <c r="O43" s="17" t="s">
        <v>132</v>
      </c>
      <c r="P43" s="17" t="s">
        <v>133</v>
      </c>
      <c r="Q43" s="17" t="s">
        <v>126</v>
      </c>
      <c r="R43" s="17" t="s">
        <v>134</v>
      </c>
      <c r="S43" s="17" t="s">
        <v>132</v>
      </c>
      <c r="T43" s="17" t="s">
        <v>133</v>
      </c>
      <c r="U43" s="17" t="s">
        <v>132</v>
      </c>
      <c r="V43" s="17" t="s">
        <v>126</v>
      </c>
      <c r="W43" s="17" t="s">
        <v>132</v>
      </c>
      <c r="X43" s="17" t="s">
        <v>126</v>
      </c>
      <c r="Y43" s="17" t="s">
        <v>134</v>
      </c>
      <c r="Z43" s="17" t="s">
        <v>137</v>
      </c>
      <c r="AA43" s="17" t="s">
        <v>131</v>
      </c>
      <c r="AB43" s="17" t="s">
        <v>133</v>
      </c>
      <c r="AC43" s="17" t="s">
        <v>127</v>
      </c>
    </row>
    <row r="44" spans="1:29" x14ac:dyDescent="0.25">
      <c r="A44" s="32">
        <v>39141</v>
      </c>
      <c r="B44" s="17" t="s">
        <v>126</v>
      </c>
      <c r="C44" s="17" t="s">
        <v>126</v>
      </c>
      <c r="D44" s="17" t="s">
        <v>126</v>
      </c>
      <c r="E44" s="17" t="s">
        <v>129</v>
      </c>
      <c r="F44" s="17" t="s">
        <v>126</v>
      </c>
      <c r="G44" s="17" t="s">
        <v>132</v>
      </c>
      <c r="H44" s="17" t="s">
        <v>128</v>
      </c>
      <c r="I44" s="17" t="s">
        <v>126</v>
      </c>
      <c r="J44" s="17" t="s">
        <v>126</v>
      </c>
      <c r="K44" s="17" t="s">
        <v>126</v>
      </c>
      <c r="L44" s="17" t="s">
        <v>126</v>
      </c>
      <c r="M44" s="17" t="s">
        <v>134</v>
      </c>
      <c r="N44" s="17" t="s">
        <v>136</v>
      </c>
      <c r="O44" s="17" t="s">
        <v>132</v>
      </c>
      <c r="P44" s="17" t="s">
        <v>133</v>
      </c>
      <c r="Q44" s="17" t="s">
        <v>126</v>
      </c>
      <c r="R44" s="17" t="s">
        <v>134</v>
      </c>
      <c r="S44" s="17" t="s">
        <v>132</v>
      </c>
      <c r="T44" s="17" t="s">
        <v>133</v>
      </c>
      <c r="U44" s="17" t="s">
        <v>132</v>
      </c>
      <c r="V44" s="17" t="s">
        <v>126</v>
      </c>
      <c r="W44" s="17" t="s">
        <v>132</v>
      </c>
      <c r="X44" s="17" t="s">
        <v>126</v>
      </c>
      <c r="Y44" s="17" t="s">
        <v>134</v>
      </c>
      <c r="Z44" s="17" t="s">
        <v>137</v>
      </c>
      <c r="AA44" s="17" t="s">
        <v>131</v>
      </c>
      <c r="AB44" s="17" t="s">
        <v>133</v>
      </c>
      <c r="AC44" s="17" t="s">
        <v>127</v>
      </c>
    </row>
    <row r="45" spans="1:29" x14ac:dyDescent="0.25">
      <c r="A45" s="32">
        <v>39172</v>
      </c>
      <c r="B45" s="17" t="s">
        <v>126</v>
      </c>
      <c r="C45" s="17" t="s">
        <v>126</v>
      </c>
      <c r="D45" s="17" t="s">
        <v>126</v>
      </c>
      <c r="E45" s="17" t="s">
        <v>129</v>
      </c>
      <c r="F45" s="17" t="s">
        <v>126</v>
      </c>
      <c r="G45" s="17" t="s">
        <v>132</v>
      </c>
      <c r="H45" s="17" t="s">
        <v>128</v>
      </c>
      <c r="I45" s="17" t="s">
        <v>126</v>
      </c>
      <c r="J45" s="17" t="s">
        <v>126</v>
      </c>
      <c r="K45" s="17" t="s">
        <v>126</v>
      </c>
      <c r="L45" s="17" t="s">
        <v>126</v>
      </c>
      <c r="M45" s="17" t="s">
        <v>134</v>
      </c>
      <c r="N45" s="17" t="s">
        <v>136</v>
      </c>
      <c r="O45" s="17" t="s">
        <v>132</v>
      </c>
      <c r="P45" s="17" t="s">
        <v>133</v>
      </c>
      <c r="Q45" s="17" t="s">
        <v>126</v>
      </c>
      <c r="R45" s="17" t="s">
        <v>134</v>
      </c>
      <c r="S45" s="17" t="s">
        <v>132</v>
      </c>
      <c r="T45" s="17" t="s">
        <v>133</v>
      </c>
      <c r="U45" s="17" t="s">
        <v>132</v>
      </c>
      <c r="V45" s="17" t="s">
        <v>126</v>
      </c>
      <c r="W45" s="17" t="s">
        <v>132</v>
      </c>
      <c r="X45" s="17" t="s">
        <v>126</v>
      </c>
      <c r="Y45" s="17" t="s">
        <v>133</v>
      </c>
      <c r="Z45" s="17" t="s">
        <v>137</v>
      </c>
      <c r="AA45" s="17" t="s">
        <v>131</v>
      </c>
      <c r="AB45" s="17" t="s">
        <v>133</v>
      </c>
      <c r="AC45" s="17" t="s">
        <v>127</v>
      </c>
    </row>
    <row r="46" spans="1:29" x14ac:dyDescent="0.25">
      <c r="A46" s="32">
        <v>39202</v>
      </c>
      <c r="B46" s="17" t="s">
        <v>126</v>
      </c>
      <c r="C46" s="17" t="s">
        <v>126</v>
      </c>
      <c r="D46" s="17" t="s">
        <v>126</v>
      </c>
      <c r="E46" s="17" t="s">
        <v>129</v>
      </c>
      <c r="F46" s="17" t="s">
        <v>126</v>
      </c>
      <c r="G46" s="17" t="s">
        <v>132</v>
      </c>
      <c r="H46" s="17" t="s">
        <v>128</v>
      </c>
      <c r="I46" s="17" t="s">
        <v>126</v>
      </c>
      <c r="J46" s="17" t="s">
        <v>126</v>
      </c>
      <c r="K46" s="17" t="s">
        <v>126</v>
      </c>
      <c r="L46" s="17" t="s">
        <v>126</v>
      </c>
      <c r="M46" s="17" t="s">
        <v>134</v>
      </c>
      <c r="N46" s="17" t="s">
        <v>136</v>
      </c>
      <c r="O46" s="17" t="s">
        <v>132</v>
      </c>
      <c r="P46" s="17" t="s">
        <v>133</v>
      </c>
      <c r="Q46" s="17" t="s">
        <v>126</v>
      </c>
      <c r="R46" s="17" t="s">
        <v>134</v>
      </c>
      <c r="S46" s="17" t="s">
        <v>132</v>
      </c>
      <c r="T46" s="17" t="s">
        <v>133</v>
      </c>
      <c r="U46" s="17" t="s">
        <v>132</v>
      </c>
      <c r="V46" s="17" t="s">
        <v>126</v>
      </c>
      <c r="W46" s="17" t="s">
        <v>132</v>
      </c>
      <c r="X46" s="17" t="s">
        <v>126</v>
      </c>
      <c r="Y46" s="17" t="s">
        <v>133</v>
      </c>
      <c r="Z46" s="17" t="s">
        <v>137</v>
      </c>
      <c r="AA46" s="17" t="s">
        <v>131</v>
      </c>
      <c r="AB46" s="17" t="s">
        <v>133</v>
      </c>
      <c r="AC46" s="17" t="s">
        <v>127</v>
      </c>
    </row>
    <row r="47" spans="1:29" x14ac:dyDescent="0.25">
      <c r="A47" s="32">
        <v>39233</v>
      </c>
      <c r="B47" s="17" t="s">
        <v>126</v>
      </c>
      <c r="C47" s="17" t="s">
        <v>126</v>
      </c>
      <c r="D47" s="17" t="s">
        <v>126</v>
      </c>
      <c r="E47" s="17" t="s">
        <v>129</v>
      </c>
      <c r="F47" s="17" t="s">
        <v>126</v>
      </c>
      <c r="G47" s="17" t="s">
        <v>132</v>
      </c>
      <c r="H47" s="17" t="s">
        <v>128</v>
      </c>
      <c r="I47" s="17" t="s">
        <v>126</v>
      </c>
      <c r="J47" s="17" t="s">
        <v>126</v>
      </c>
      <c r="K47" s="17" t="s">
        <v>126</v>
      </c>
      <c r="L47" s="17" t="s">
        <v>126</v>
      </c>
      <c r="M47" s="17" t="s">
        <v>134</v>
      </c>
      <c r="N47" s="17" t="s">
        <v>136</v>
      </c>
      <c r="O47" s="17" t="s">
        <v>132</v>
      </c>
      <c r="P47" s="17" t="s">
        <v>133</v>
      </c>
      <c r="Q47" s="17" t="s">
        <v>126</v>
      </c>
      <c r="R47" s="17" t="s">
        <v>134</v>
      </c>
      <c r="S47" s="17" t="s">
        <v>132</v>
      </c>
      <c r="T47" s="17" t="s">
        <v>134</v>
      </c>
      <c r="U47" s="17" t="s">
        <v>132</v>
      </c>
      <c r="V47" s="17" t="s">
        <v>126</v>
      </c>
      <c r="W47" s="17" t="s">
        <v>132</v>
      </c>
      <c r="X47" s="17" t="s">
        <v>126</v>
      </c>
      <c r="Y47" s="17" t="s">
        <v>133</v>
      </c>
      <c r="Z47" s="17" t="s">
        <v>137</v>
      </c>
      <c r="AA47" s="17" t="s">
        <v>131</v>
      </c>
      <c r="AB47" s="17" t="s">
        <v>133</v>
      </c>
      <c r="AC47" s="17" t="s">
        <v>127</v>
      </c>
    </row>
    <row r="48" spans="1:29" x14ac:dyDescent="0.25">
      <c r="A48" s="32">
        <v>39263</v>
      </c>
      <c r="B48" s="17" t="s">
        <v>126</v>
      </c>
      <c r="C48" s="17" t="s">
        <v>126</v>
      </c>
      <c r="D48" s="17" t="s">
        <v>126</v>
      </c>
      <c r="E48" s="17" t="s">
        <v>129</v>
      </c>
      <c r="F48" s="17" t="s">
        <v>126</v>
      </c>
      <c r="G48" s="17" t="s">
        <v>132</v>
      </c>
      <c r="H48" s="17" t="s">
        <v>128</v>
      </c>
      <c r="I48" s="17" t="s">
        <v>126</v>
      </c>
      <c r="J48" s="17" t="s">
        <v>126</v>
      </c>
      <c r="K48" s="17" t="s">
        <v>126</v>
      </c>
      <c r="L48" s="17" t="s">
        <v>126</v>
      </c>
      <c r="M48" s="17" t="s">
        <v>134</v>
      </c>
      <c r="N48" s="17" t="s">
        <v>136</v>
      </c>
      <c r="O48" s="17" t="s">
        <v>132</v>
      </c>
      <c r="P48" s="17" t="s">
        <v>133</v>
      </c>
      <c r="Q48" s="17" t="s">
        <v>126</v>
      </c>
      <c r="R48" s="17" t="s">
        <v>134</v>
      </c>
      <c r="S48" s="17" t="s">
        <v>132</v>
      </c>
      <c r="T48" s="17" t="s">
        <v>134</v>
      </c>
      <c r="U48" s="17" t="s">
        <v>132</v>
      </c>
      <c r="V48" s="17" t="s">
        <v>126</v>
      </c>
      <c r="W48" s="17" t="s">
        <v>132</v>
      </c>
      <c r="X48" s="17" t="s">
        <v>126</v>
      </c>
      <c r="Y48" s="17" t="s">
        <v>133</v>
      </c>
      <c r="Z48" s="17" t="s">
        <v>137</v>
      </c>
      <c r="AA48" s="17" t="s">
        <v>131</v>
      </c>
      <c r="AB48" s="17" t="s">
        <v>133</v>
      </c>
      <c r="AC48" s="17" t="s">
        <v>127</v>
      </c>
    </row>
    <row r="49" spans="1:29" x14ac:dyDescent="0.25">
      <c r="A49" s="32">
        <v>39294</v>
      </c>
      <c r="B49" s="17" t="s">
        <v>126</v>
      </c>
      <c r="C49" s="17" t="s">
        <v>126</v>
      </c>
      <c r="D49" s="17" t="s">
        <v>126</v>
      </c>
      <c r="E49" s="17" t="s">
        <v>129</v>
      </c>
      <c r="F49" s="17" t="s">
        <v>126</v>
      </c>
      <c r="G49" s="17" t="s">
        <v>132</v>
      </c>
      <c r="H49" s="17" t="s">
        <v>128</v>
      </c>
      <c r="I49" s="17" t="s">
        <v>126</v>
      </c>
      <c r="J49" s="17" t="s">
        <v>126</v>
      </c>
      <c r="K49" s="17" t="s">
        <v>126</v>
      </c>
      <c r="L49" s="17" t="s">
        <v>126</v>
      </c>
      <c r="M49" s="17" t="s">
        <v>134</v>
      </c>
      <c r="N49" s="17" t="s">
        <v>136</v>
      </c>
      <c r="O49" s="17" t="s">
        <v>132</v>
      </c>
      <c r="P49" s="17" t="s">
        <v>133</v>
      </c>
      <c r="Q49" s="17" t="s">
        <v>126</v>
      </c>
      <c r="R49" s="17" t="s">
        <v>134</v>
      </c>
      <c r="S49" s="17" t="s">
        <v>132</v>
      </c>
      <c r="T49" s="17" t="s">
        <v>134</v>
      </c>
      <c r="U49" s="17" t="s">
        <v>132</v>
      </c>
      <c r="V49" s="17" t="s">
        <v>126</v>
      </c>
      <c r="W49" s="17" t="s">
        <v>132</v>
      </c>
      <c r="X49" s="17" t="s">
        <v>126</v>
      </c>
      <c r="Y49" s="17" t="s">
        <v>133</v>
      </c>
      <c r="Z49" s="17" t="s">
        <v>137</v>
      </c>
      <c r="AA49" s="17" t="s">
        <v>131</v>
      </c>
      <c r="AB49" s="17" t="s">
        <v>133</v>
      </c>
      <c r="AC49" s="17" t="s">
        <v>127</v>
      </c>
    </row>
    <row r="50" spans="1:29" x14ac:dyDescent="0.25">
      <c r="A50" s="32">
        <v>39325</v>
      </c>
      <c r="B50" s="17" t="s">
        <v>126</v>
      </c>
      <c r="C50" s="17" t="s">
        <v>126</v>
      </c>
      <c r="D50" s="17" t="s">
        <v>126</v>
      </c>
      <c r="E50" s="17" t="s">
        <v>129</v>
      </c>
      <c r="F50" s="17" t="s">
        <v>126</v>
      </c>
      <c r="G50" s="17" t="s">
        <v>132</v>
      </c>
      <c r="H50" s="17" t="s">
        <v>128</v>
      </c>
      <c r="I50" s="17" t="s">
        <v>126</v>
      </c>
      <c r="J50" s="17" t="s">
        <v>126</v>
      </c>
      <c r="K50" s="17" t="s">
        <v>126</v>
      </c>
      <c r="L50" s="17" t="s">
        <v>126</v>
      </c>
      <c r="M50" s="17" t="s">
        <v>134</v>
      </c>
      <c r="N50" s="17" t="s">
        <v>136</v>
      </c>
      <c r="O50" s="17" t="s">
        <v>132</v>
      </c>
      <c r="P50" s="17" t="s">
        <v>133</v>
      </c>
      <c r="Q50" s="17" t="s">
        <v>126</v>
      </c>
      <c r="R50" s="17" t="s">
        <v>134</v>
      </c>
      <c r="S50" s="17" t="s">
        <v>132</v>
      </c>
      <c r="T50" s="17" t="s">
        <v>134</v>
      </c>
      <c r="U50" s="17" t="s">
        <v>132</v>
      </c>
      <c r="V50" s="17" t="s">
        <v>126</v>
      </c>
      <c r="W50" s="17" t="s">
        <v>132</v>
      </c>
      <c r="X50" s="17" t="s">
        <v>126</v>
      </c>
      <c r="Y50" s="17" t="s">
        <v>133</v>
      </c>
      <c r="Z50" s="17" t="s">
        <v>137</v>
      </c>
      <c r="AA50" s="17" t="s">
        <v>131</v>
      </c>
      <c r="AB50" s="17" t="s">
        <v>133</v>
      </c>
      <c r="AC50" s="17" t="s">
        <v>127</v>
      </c>
    </row>
    <row r="51" spans="1:29" x14ac:dyDescent="0.25">
      <c r="A51" s="32">
        <v>39355</v>
      </c>
      <c r="B51" s="17" t="s">
        <v>126</v>
      </c>
      <c r="C51" s="17" t="s">
        <v>126</v>
      </c>
      <c r="D51" s="17" t="s">
        <v>126</v>
      </c>
      <c r="E51" s="17" t="s">
        <v>129</v>
      </c>
      <c r="F51" s="17" t="s">
        <v>126</v>
      </c>
      <c r="G51" s="17" t="s">
        <v>132</v>
      </c>
      <c r="H51" s="17" t="s">
        <v>128</v>
      </c>
      <c r="I51" s="17" t="s">
        <v>126</v>
      </c>
      <c r="J51" s="17" t="s">
        <v>126</v>
      </c>
      <c r="K51" s="17" t="s">
        <v>126</v>
      </c>
      <c r="L51" s="17" t="s">
        <v>126</v>
      </c>
      <c r="M51" s="17" t="s">
        <v>134</v>
      </c>
      <c r="N51" s="17" t="s">
        <v>136</v>
      </c>
      <c r="O51" s="17" t="s">
        <v>132</v>
      </c>
      <c r="P51" s="17" t="s">
        <v>133</v>
      </c>
      <c r="Q51" s="17" t="s">
        <v>126</v>
      </c>
      <c r="R51" s="17" t="s">
        <v>134</v>
      </c>
      <c r="S51" s="17" t="s">
        <v>132</v>
      </c>
      <c r="T51" s="17" t="s">
        <v>134</v>
      </c>
      <c r="U51" s="17" t="s">
        <v>132</v>
      </c>
      <c r="V51" s="17" t="s">
        <v>126</v>
      </c>
      <c r="W51" s="17" t="s">
        <v>132</v>
      </c>
      <c r="X51" s="17" t="s">
        <v>126</v>
      </c>
      <c r="Y51" s="17" t="s">
        <v>133</v>
      </c>
      <c r="Z51" s="17" t="s">
        <v>137</v>
      </c>
      <c r="AA51" s="17" t="s">
        <v>131</v>
      </c>
      <c r="AB51" s="17" t="s">
        <v>133</v>
      </c>
      <c r="AC51" s="17" t="s">
        <v>127</v>
      </c>
    </row>
    <row r="52" spans="1:29" x14ac:dyDescent="0.25">
      <c r="A52" s="32">
        <v>39386</v>
      </c>
      <c r="B52" s="17" t="s">
        <v>126</v>
      </c>
      <c r="C52" s="17" t="s">
        <v>126</v>
      </c>
      <c r="D52" s="17" t="s">
        <v>126</v>
      </c>
      <c r="E52" s="17" t="s">
        <v>129</v>
      </c>
      <c r="F52" s="17" t="s">
        <v>126</v>
      </c>
      <c r="G52" s="17" t="s">
        <v>132</v>
      </c>
      <c r="H52" s="17" t="s">
        <v>128</v>
      </c>
      <c r="I52" s="17" t="s">
        <v>126</v>
      </c>
      <c r="J52" s="17" t="s">
        <v>126</v>
      </c>
      <c r="K52" s="17" t="s">
        <v>126</v>
      </c>
      <c r="L52" s="17" t="s">
        <v>126</v>
      </c>
      <c r="M52" s="17" t="s">
        <v>134</v>
      </c>
      <c r="N52" s="17" t="s">
        <v>136</v>
      </c>
      <c r="O52" s="17" t="s">
        <v>132</v>
      </c>
      <c r="P52" s="17" t="s">
        <v>132</v>
      </c>
      <c r="Q52" s="17" t="s">
        <v>126</v>
      </c>
      <c r="R52" s="17" t="s">
        <v>134</v>
      </c>
      <c r="S52" s="17" t="s">
        <v>132</v>
      </c>
      <c r="T52" s="17" t="s">
        <v>134</v>
      </c>
      <c r="U52" s="17" t="s">
        <v>132</v>
      </c>
      <c r="V52" s="17" t="s">
        <v>126</v>
      </c>
      <c r="W52" s="17" t="s">
        <v>132</v>
      </c>
      <c r="X52" s="17" t="s">
        <v>126</v>
      </c>
      <c r="Y52" s="17" t="s">
        <v>133</v>
      </c>
      <c r="Z52" s="17" t="s">
        <v>137</v>
      </c>
      <c r="AA52" s="17" t="s">
        <v>131</v>
      </c>
      <c r="AB52" s="17" t="s">
        <v>133</v>
      </c>
      <c r="AC52" s="17" t="s">
        <v>127</v>
      </c>
    </row>
    <row r="53" spans="1:29" x14ac:dyDescent="0.25">
      <c r="A53" s="32">
        <v>39416</v>
      </c>
      <c r="B53" s="17" t="s">
        <v>126</v>
      </c>
      <c r="C53" s="17" t="s">
        <v>126</v>
      </c>
      <c r="D53" s="17" t="s">
        <v>126</v>
      </c>
      <c r="E53" s="17" t="s">
        <v>129</v>
      </c>
      <c r="F53" s="17" t="s">
        <v>126</v>
      </c>
      <c r="G53" s="17" t="s">
        <v>132</v>
      </c>
      <c r="H53" s="17" t="s">
        <v>128</v>
      </c>
      <c r="I53" s="17" t="s">
        <v>126</v>
      </c>
      <c r="J53" s="17" t="s">
        <v>126</v>
      </c>
      <c r="K53" s="17" t="s">
        <v>126</v>
      </c>
      <c r="L53" s="17" t="s">
        <v>126</v>
      </c>
      <c r="M53" s="17" t="s">
        <v>134</v>
      </c>
      <c r="N53" s="17" t="s">
        <v>136</v>
      </c>
      <c r="O53" s="17" t="s">
        <v>132</v>
      </c>
      <c r="P53" s="17" t="s">
        <v>132</v>
      </c>
      <c r="Q53" s="17" t="s">
        <v>126</v>
      </c>
      <c r="R53" s="17" t="s">
        <v>134</v>
      </c>
      <c r="S53" s="17" t="s">
        <v>132</v>
      </c>
      <c r="T53" s="17" t="s">
        <v>134</v>
      </c>
      <c r="U53" s="17" t="s">
        <v>132</v>
      </c>
      <c r="V53" s="17" t="s">
        <v>126</v>
      </c>
      <c r="W53" s="17" t="s">
        <v>132</v>
      </c>
      <c r="X53" s="17" t="s">
        <v>126</v>
      </c>
      <c r="Y53" s="17" t="s">
        <v>133</v>
      </c>
      <c r="Z53" s="17" t="s">
        <v>137</v>
      </c>
      <c r="AA53" s="17" t="s">
        <v>131</v>
      </c>
      <c r="AB53" s="17" t="s">
        <v>133</v>
      </c>
      <c r="AC53" s="17" t="s">
        <v>127</v>
      </c>
    </row>
    <row r="54" spans="1:29" x14ac:dyDescent="0.25">
      <c r="A54" s="32">
        <v>39447</v>
      </c>
      <c r="B54" s="17" t="s">
        <v>126</v>
      </c>
      <c r="C54" s="17" t="s">
        <v>126</v>
      </c>
      <c r="D54" s="17" t="s">
        <v>126</v>
      </c>
      <c r="E54" s="17" t="s">
        <v>129</v>
      </c>
      <c r="F54" s="17" t="s">
        <v>126</v>
      </c>
      <c r="G54" s="17" t="s">
        <v>132</v>
      </c>
      <c r="H54" s="17" t="s">
        <v>128</v>
      </c>
      <c r="I54" s="17" t="s">
        <v>126</v>
      </c>
      <c r="J54" s="17" t="s">
        <v>126</v>
      </c>
      <c r="K54" s="17" t="s">
        <v>126</v>
      </c>
      <c r="L54" s="17" t="s">
        <v>126</v>
      </c>
      <c r="M54" s="17" t="s">
        <v>134</v>
      </c>
      <c r="N54" s="17" t="s">
        <v>136</v>
      </c>
      <c r="O54" s="17" t="s">
        <v>132</v>
      </c>
      <c r="P54" s="17" t="s">
        <v>132</v>
      </c>
      <c r="Q54" s="17" t="s">
        <v>126</v>
      </c>
      <c r="R54" s="17" t="s">
        <v>134</v>
      </c>
      <c r="S54" s="17" t="s">
        <v>132</v>
      </c>
      <c r="T54" s="17" t="s">
        <v>134</v>
      </c>
      <c r="U54" s="17" t="s">
        <v>132</v>
      </c>
      <c r="V54" s="17" t="s">
        <v>126</v>
      </c>
      <c r="W54" s="17" t="s">
        <v>132</v>
      </c>
      <c r="X54" s="17" t="s">
        <v>126</v>
      </c>
      <c r="Y54" s="17" t="s">
        <v>133</v>
      </c>
      <c r="Z54" s="17" t="s">
        <v>137</v>
      </c>
      <c r="AA54" s="17" t="s">
        <v>131</v>
      </c>
      <c r="AB54" s="17" t="s">
        <v>133</v>
      </c>
      <c r="AC54" s="17" t="s">
        <v>127</v>
      </c>
    </row>
    <row r="55" spans="1:29" x14ac:dyDescent="0.25">
      <c r="A55" s="32">
        <v>39478</v>
      </c>
      <c r="B55" s="17" t="s">
        <v>126</v>
      </c>
      <c r="C55" s="17" t="s">
        <v>126</v>
      </c>
      <c r="D55" s="17" t="s">
        <v>126</v>
      </c>
      <c r="E55" s="17" t="s">
        <v>129</v>
      </c>
      <c r="F55" s="17" t="s">
        <v>126</v>
      </c>
      <c r="G55" s="17" t="s">
        <v>132</v>
      </c>
      <c r="H55" s="17" t="s">
        <v>128</v>
      </c>
      <c r="I55" s="17" t="s">
        <v>126</v>
      </c>
      <c r="J55" s="17" t="s">
        <v>126</v>
      </c>
      <c r="K55" s="17" t="s">
        <v>126</v>
      </c>
      <c r="L55" s="17" t="s">
        <v>126</v>
      </c>
      <c r="M55" s="17" t="s">
        <v>134</v>
      </c>
      <c r="N55" s="17" t="s">
        <v>136</v>
      </c>
      <c r="O55" s="17" t="s">
        <v>132</v>
      </c>
      <c r="P55" s="17" t="s">
        <v>132</v>
      </c>
      <c r="Q55" s="17" t="s">
        <v>126</v>
      </c>
      <c r="R55" s="17" t="s">
        <v>134</v>
      </c>
      <c r="S55" s="17" t="s">
        <v>132</v>
      </c>
      <c r="T55" s="17" t="s">
        <v>134</v>
      </c>
      <c r="U55" s="17" t="s">
        <v>133</v>
      </c>
      <c r="V55" s="17" t="s">
        <v>126</v>
      </c>
      <c r="W55" s="17" t="s">
        <v>132</v>
      </c>
      <c r="X55" s="17" t="s">
        <v>126</v>
      </c>
      <c r="Y55" s="17" t="s">
        <v>133</v>
      </c>
      <c r="Z55" s="17" t="s">
        <v>137</v>
      </c>
      <c r="AA55" s="17" t="s">
        <v>131</v>
      </c>
      <c r="AB55" s="17" t="s">
        <v>133</v>
      </c>
      <c r="AC55" s="17" t="s">
        <v>127</v>
      </c>
    </row>
    <row r="56" spans="1:29" x14ac:dyDescent="0.25">
      <c r="A56" s="32">
        <v>39507</v>
      </c>
      <c r="B56" s="17" t="s">
        <v>126</v>
      </c>
      <c r="C56" s="17" t="s">
        <v>126</v>
      </c>
      <c r="D56" s="17" t="s">
        <v>126</v>
      </c>
      <c r="E56" s="17" t="s">
        <v>129</v>
      </c>
      <c r="F56" s="17" t="s">
        <v>126</v>
      </c>
      <c r="G56" s="17" t="s">
        <v>132</v>
      </c>
      <c r="H56" s="17" t="s">
        <v>128</v>
      </c>
      <c r="I56" s="17" t="s">
        <v>126</v>
      </c>
      <c r="J56" s="17" t="s">
        <v>126</v>
      </c>
      <c r="K56" s="17" t="s">
        <v>126</v>
      </c>
      <c r="L56" s="17" t="s">
        <v>126</v>
      </c>
      <c r="M56" s="17" t="s">
        <v>134</v>
      </c>
      <c r="N56" s="17" t="s">
        <v>136</v>
      </c>
      <c r="O56" s="17" t="s">
        <v>132</v>
      </c>
      <c r="P56" s="17" t="s">
        <v>132</v>
      </c>
      <c r="Q56" s="17" t="s">
        <v>126</v>
      </c>
      <c r="R56" s="17" t="s">
        <v>134</v>
      </c>
      <c r="S56" s="17" t="s">
        <v>132</v>
      </c>
      <c r="T56" s="17" t="s">
        <v>134</v>
      </c>
      <c r="U56" s="17" t="s">
        <v>133</v>
      </c>
      <c r="V56" s="17" t="s">
        <v>126</v>
      </c>
      <c r="W56" s="17" t="s">
        <v>132</v>
      </c>
      <c r="X56" s="17" t="s">
        <v>126</v>
      </c>
      <c r="Y56" s="17" t="s">
        <v>133</v>
      </c>
      <c r="Z56" s="17" t="s">
        <v>137</v>
      </c>
      <c r="AA56" s="17" t="s">
        <v>131</v>
      </c>
      <c r="AB56" s="17" t="s">
        <v>133</v>
      </c>
      <c r="AC56" s="17" t="s">
        <v>127</v>
      </c>
    </row>
    <row r="57" spans="1:29" x14ac:dyDescent="0.25">
      <c r="A57" s="32">
        <v>39538</v>
      </c>
      <c r="B57" s="17" t="s">
        <v>126</v>
      </c>
      <c r="C57" s="17" t="s">
        <v>126</v>
      </c>
      <c r="D57" s="17" t="s">
        <v>126</v>
      </c>
      <c r="E57" s="17" t="s">
        <v>129</v>
      </c>
      <c r="F57" s="17" t="s">
        <v>126</v>
      </c>
      <c r="G57" s="17" t="s">
        <v>132</v>
      </c>
      <c r="H57" s="17" t="s">
        <v>128</v>
      </c>
      <c r="I57" s="17" t="s">
        <v>126</v>
      </c>
      <c r="J57" s="17" t="s">
        <v>126</v>
      </c>
      <c r="K57" s="17" t="s">
        <v>126</v>
      </c>
      <c r="L57" s="17" t="s">
        <v>126</v>
      </c>
      <c r="M57" s="17" t="s">
        <v>134</v>
      </c>
      <c r="N57" s="17" t="s">
        <v>136</v>
      </c>
      <c r="O57" s="17" t="s">
        <v>132</v>
      </c>
      <c r="P57" s="17" t="s">
        <v>132</v>
      </c>
      <c r="Q57" s="17" t="s">
        <v>126</v>
      </c>
      <c r="R57" s="17" t="s">
        <v>134</v>
      </c>
      <c r="S57" s="17" t="s">
        <v>132</v>
      </c>
      <c r="T57" s="17" t="s">
        <v>134</v>
      </c>
      <c r="U57" s="17" t="s">
        <v>133</v>
      </c>
      <c r="V57" s="17" t="s">
        <v>126</v>
      </c>
      <c r="W57" s="17" t="s">
        <v>132</v>
      </c>
      <c r="X57" s="17" t="s">
        <v>126</v>
      </c>
      <c r="Y57" s="17" t="s">
        <v>133</v>
      </c>
      <c r="Z57" s="17" t="s">
        <v>137</v>
      </c>
      <c r="AA57" s="17" t="s">
        <v>131</v>
      </c>
      <c r="AB57" s="17" t="s">
        <v>133</v>
      </c>
      <c r="AC57" s="17" t="s">
        <v>127</v>
      </c>
    </row>
    <row r="58" spans="1:29" x14ac:dyDescent="0.25">
      <c r="A58" s="32">
        <v>39568</v>
      </c>
      <c r="B58" s="17" t="s">
        <v>126</v>
      </c>
      <c r="C58" s="17" t="s">
        <v>126</v>
      </c>
      <c r="D58" s="17" t="s">
        <v>126</v>
      </c>
      <c r="E58" s="17" t="s">
        <v>129</v>
      </c>
      <c r="F58" s="17" t="s">
        <v>126</v>
      </c>
      <c r="G58" s="17" t="s">
        <v>132</v>
      </c>
      <c r="H58" s="17" t="s">
        <v>128</v>
      </c>
      <c r="I58" s="17" t="s">
        <v>126</v>
      </c>
      <c r="J58" s="17" t="s">
        <v>126</v>
      </c>
      <c r="K58" s="17" t="s">
        <v>126</v>
      </c>
      <c r="L58" s="17" t="s">
        <v>126</v>
      </c>
      <c r="M58" s="17" t="s">
        <v>134</v>
      </c>
      <c r="N58" s="17" t="s">
        <v>136</v>
      </c>
      <c r="O58" s="17" t="s">
        <v>129</v>
      </c>
      <c r="P58" s="17" t="s">
        <v>132</v>
      </c>
      <c r="Q58" s="17" t="s">
        <v>126</v>
      </c>
      <c r="R58" s="17" t="s">
        <v>134</v>
      </c>
      <c r="S58" s="17" t="s">
        <v>132</v>
      </c>
      <c r="T58" s="17" t="s">
        <v>134</v>
      </c>
      <c r="U58" s="17" t="s">
        <v>133</v>
      </c>
      <c r="V58" s="17" t="s">
        <v>126</v>
      </c>
      <c r="W58" s="17" t="s">
        <v>132</v>
      </c>
      <c r="X58" s="17" t="s">
        <v>126</v>
      </c>
      <c r="Y58" s="17" t="s">
        <v>133</v>
      </c>
      <c r="Z58" s="17" t="s">
        <v>137</v>
      </c>
      <c r="AA58" s="17" t="s">
        <v>131</v>
      </c>
      <c r="AB58" s="17" t="s">
        <v>133</v>
      </c>
      <c r="AC58" s="17" t="s">
        <v>127</v>
      </c>
    </row>
    <row r="59" spans="1:29" x14ac:dyDescent="0.25">
      <c r="A59" s="32">
        <v>39599</v>
      </c>
      <c r="B59" s="17" t="s">
        <v>126</v>
      </c>
      <c r="C59" s="17" t="s">
        <v>126</v>
      </c>
      <c r="D59" s="17" t="s">
        <v>126</v>
      </c>
      <c r="E59" s="17" t="s">
        <v>129</v>
      </c>
      <c r="F59" s="17" t="s">
        <v>126</v>
      </c>
      <c r="G59" s="17" t="s">
        <v>132</v>
      </c>
      <c r="H59" s="17" t="s">
        <v>128</v>
      </c>
      <c r="I59" s="17" t="s">
        <v>126</v>
      </c>
      <c r="J59" s="17" t="s">
        <v>126</v>
      </c>
      <c r="K59" s="17" t="s">
        <v>126</v>
      </c>
      <c r="L59" s="17" t="s">
        <v>126</v>
      </c>
      <c r="M59" s="17" t="s">
        <v>134</v>
      </c>
      <c r="N59" s="17" t="s">
        <v>136</v>
      </c>
      <c r="O59" s="17" t="s">
        <v>129</v>
      </c>
      <c r="P59" s="17" t="s">
        <v>132</v>
      </c>
      <c r="Q59" s="17" t="s">
        <v>126</v>
      </c>
      <c r="R59" s="17" t="s">
        <v>134</v>
      </c>
      <c r="S59" s="17" t="s">
        <v>132</v>
      </c>
      <c r="T59" s="17" t="s">
        <v>134</v>
      </c>
      <c r="U59" s="17" t="s">
        <v>133</v>
      </c>
      <c r="V59" s="17" t="s">
        <v>126</v>
      </c>
      <c r="W59" s="17" t="s">
        <v>132</v>
      </c>
      <c r="X59" s="17" t="s">
        <v>126</v>
      </c>
      <c r="Y59" s="17" t="s">
        <v>133</v>
      </c>
      <c r="Z59" s="17" t="s">
        <v>137</v>
      </c>
      <c r="AA59" s="17" t="s">
        <v>131</v>
      </c>
      <c r="AB59" s="17" t="s">
        <v>133</v>
      </c>
      <c r="AC59" s="17" t="s">
        <v>127</v>
      </c>
    </row>
    <row r="60" spans="1:29" x14ac:dyDescent="0.25">
      <c r="A60" s="32">
        <v>39629</v>
      </c>
      <c r="B60" s="17" t="s">
        <v>126</v>
      </c>
      <c r="C60" s="17" t="s">
        <v>126</v>
      </c>
      <c r="D60" s="17" t="s">
        <v>126</v>
      </c>
      <c r="E60" s="17" t="s">
        <v>129</v>
      </c>
      <c r="F60" s="17" t="s">
        <v>126</v>
      </c>
      <c r="G60" s="17" t="s">
        <v>132</v>
      </c>
      <c r="H60" s="17" t="s">
        <v>128</v>
      </c>
      <c r="I60" s="17" t="s">
        <v>126</v>
      </c>
      <c r="J60" s="17" t="s">
        <v>126</v>
      </c>
      <c r="K60" s="17" t="s">
        <v>126</v>
      </c>
      <c r="L60" s="17" t="s">
        <v>126</v>
      </c>
      <c r="M60" s="17" t="s">
        <v>134</v>
      </c>
      <c r="N60" s="17" t="s">
        <v>136</v>
      </c>
      <c r="O60" s="17" t="s">
        <v>129</v>
      </c>
      <c r="P60" s="17" t="s">
        <v>132</v>
      </c>
      <c r="Q60" s="17" t="s">
        <v>126</v>
      </c>
      <c r="R60" s="17" t="s">
        <v>134</v>
      </c>
      <c r="S60" s="17" t="s">
        <v>132</v>
      </c>
      <c r="T60" s="17" t="s">
        <v>134</v>
      </c>
      <c r="U60" s="17" t="s">
        <v>133</v>
      </c>
      <c r="V60" s="17" t="s">
        <v>126</v>
      </c>
      <c r="W60" s="17" t="s">
        <v>132</v>
      </c>
      <c r="X60" s="17" t="s">
        <v>126</v>
      </c>
      <c r="Y60" s="17" t="s">
        <v>133</v>
      </c>
      <c r="Z60" s="17" t="s">
        <v>137</v>
      </c>
      <c r="AA60" s="17" t="s">
        <v>131</v>
      </c>
      <c r="AB60" s="17" t="s">
        <v>133</v>
      </c>
      <c r="AC60" s="17" t="s">
        <v>127</v>
      </c>
    </row>
    <row r="61" spans="1:29" x14ac:dyDescent="0.25">
      <c r="A61" s="32">
        <v>39660</v>
      </c>
      <c r="B61" s="17" t="s">
        <v>126</v>
      </c>
      <c r="C61" s="17" t="s">
        <v>126</v>
      </c>
      <c r="D61" s="17" t="s">
        <v>126</v>
      </c>
      <c r="E61" s="17" t="s">
        <v>129</v>
      </c>
      <c r="F61" s="17" t="s">
        <v>126</v>
      </c>
      <c r="G61" s="17" t="s">
        <v>132</v>
      </c>
      <c r="H61" s="17" t="s">
        <v>128</v>
      </c>
      <c r="I61" s="17" t="s">
        <v>126</v>
      </c>
      <c r="J61" s="17" t="s">
        <v>126</v>
      </c>
      <c r="K61" s="17" t="s">
        <v>126</v>
      </c>
      <c r="L61" s="17" t="s">
        <v>126</v>
      </c>
      <c r="M61" s="17" t="s">
        <v>134</v>
      </c>
      <c r="N61" s="17" t="s">
        <v>136</v>
      </c>
      <c r="O61" s="17" t="s">
        <v>129</v>
      </c>
      <c r="P61" s="17" t="s">
        <v>132</v>
      </c>
      <c r="Q61" s="17" t="s">
        <v>126</v>
      </c>
      <c r="R61" s="17" t="s">
        <v>134</v>
      </c>
      <c r="S61" s="17" t="s">
        <v>132</v>
      </c>
      <c r="T61" s="17" t="s">
        <v>134</v>
      </c>
      <c r="U61" s="17" t="s">
        <v>133</v>
      </c>
      <c r="V61" s="17" t="s">
        <v>126</v>
      </c>
      <c r="W61" s="17" t="s">
        <v>132</v>
      </c>
      <c r="X61" s="17" t="s">
        <v>126</v>
      </c>
      <c r="Y61" s="17" t="s">
        <v>133</v>
      </c>
      <c r="Z61" s="17" t="s">
        <v>137</v>
      </c>
      <c r="AA61" s="17" t="s">
        <v>131</v>
      </c>
      <c r="AB61" s="17" t="s">
        <v>133</v>
      </c>
      <c r="AC61" s="17" t="s">
        <v>127</v>
      </c>
    </row>
    <row r="62" spans="1:29" x14ac:dyDescent="0.25">
      <c r="A62" s="32">
        <v>39691</v>
      </c>
      <c r="B62" s="17" t="s">
        <v>126</v>
      </c>
      <c r="C62" s="17" t="s">
        <v>126</v>
      </c>
      <c r="D62" s="17" t="s">
        <v>126</v>
      </c>
      <c r="E62" s="17" t="s">
        <v>129</v>
      </c>
      <c r="F62" s="17" t="s">
        <v>126</v>
      </c>
      <c r="G62" s="17" t="s">
        <v>132</v>
      </c>
      <c r="H62" s="17" t="s">
        <v>128</v>
      </c>
      <c r="I62" s="17" t="s">
        <v>126</v>
      </c>
      <c r="J62" s="17" t="s">
        <v>126</v>
      </c>
      <c r="K62" s="17" t="s">
        <v>126</v>
      </c>
      <c r="L62" s="17" t="s">
        <v>126</v>
      </c>
      <c r="M62" s="17" t="s">
        <v>134</v>
      </c>
      <c r="N62" s="17" t="s">
        <v>136</v>
      </c>
      <c r="O62" s="17" t="s">
        <v>129</v>
      </c>
      <c r="P62" s="17" t="s">
        <v>132</v>
      </c>
      <c r="Q62" s="17" t="s">
        <v>126</v>
      </c>
      <c r="R62" s="17" t="s">
        <v>134</v>
      </c>
      <c r="S62" s="17" t="s">
        <v>132</v>
      </c>
      <c r="T62" s="17" t="s">
        <v>134</v>
      </c>
      <c r="U62" s="17" t="s">
        <v>133</v>
      </c>
      <c r="V62" s="17" t="s">
        <v>126</v>
      </c>
      <c r="W62" s="17" t="s">
        <v>132</v>
      </c>
      <c r="X62" s="17" t="s">
        <v>126</v>
      </c>
      <c r="Y62" s="17" t="s">
        <v>133</v>
      </c>
      <c r="Z62" s="17" t="s">
        <v>137</v>
      </c>
      <c r="AA62" s="17" t="s">
        <v>131</v>
      </c>
      <c r="AB62" s="17" t="s">
        <v>133</v>
      </c>
      <c r="AC62" s="17" t="s">
        <v>127</v>
      </c>
    </row>
    <row r="63" spans="1:29" x14ac:dyDescent="0.25">
      <c r="A63" s="32">
        <v>39721</v>
      </c>
      <c r="B63" s="17" t="s">
        <v>126</v>
      </c>
      <c r="C63" s="17" t="s">
        <v>126</v>
      </c>
      <c r="D63" s="17" t="s">
        <v>126</v>
      </c>
      <c r="E63" s="17" t="s">
        <v>129</v>
      </c>
      <c r="F63" s="17" t="s">
        <v>126</v>
      </c>
      <c r="G63" s="17" t="s">
        <v>132</v>
      </c>
      <c r="H63" s="17" t="s">
        <v>128</v>
      </c>
      <c r="I63" s="17" t="s">
        <v>126</v>
      </c>
      <c r="J63" s="17" t="s">
        <v>126</v>
      </c>
      <c r="K63" s="17" t="s">
        <v>126</v>
      </c>
      <c r="L63" s="17" t="s">
        <v>126</v>
      </c>
      <c r="M63" s="17" t="s">
        <v>134</v>
      </c>
      <c r="N63" s="17" t="s">
        <v>136</v>
      </c>
      <c r="O63" s="17" t="s">
        <v>129</v>
      </c>
      <c r="P63" s="17" t="s">
        <v>132</v>
      </c>
      <c r="Q63" s="17" t="s">
        <v>126</v>
      </c>
      <c r="R63" s="17" t="s">
        <v>134</v>
      </c>
      <c r="S63" s="17" t="s">
        <v>132</v>
      </c>
      <c r="T63" s="17" t="s">
        <v>134</v>
      </c>
      <c r="U63" s="17" t="s">
        <v>133</v>
      </c>
      <c r="V63" s="17" t="s">
        <v>126</v>
      </c>
      <c r="W63" s="17" t="s">
        <v>132</v>
      </c>
      <c r="X63" s="17" t="s">
        <v>126</v>
      </c>
      <c r="Y63" s="17" t="s">
        <v>133</v>
      </c>
      <c r="Z63" s="17" t="s">
        <v>137</v>
      </c>
      <c r="AA63" s="17" t="s">
        <v>131</v>
      </c>
      <c r="AB63" s="17" t="s">
        <v>133</v>
      </c>
      <c r="AC63" s="17" t="s">
        <v>127</v>
      </c>
    </row>
    <row r="64" spans="1:29" x14ac:dyDescent="0.25">
      <c r="A64" s="32">
        <v>39752</v>
      </c>
      <c r="B64" s="17" t="s">
        <v>126</v>
      </c>
      <c r="C64" s="17" t="s">
        <v>126</v>
      </c>
      <c r="D64" s="17" t="s">
        <v>126</v>
      </c>
      <c r="E64" s="17" t="s">
        <v>129</v>
      </c>
      <c r="F64" s="17" t="s">
        <v>126</v>
      </c>
      <c r="G64" s="17" t="s">
        <v>132</v>
      </c>
      <c r="H64" s="17" t="s">
        <v>128</v>
      </c>
      <c r="I64" s="17" t="s">
        <v>126</v>
      </c>
      <c r="J64" s="17" t="s">
        <v>126</v>
      </c>
      <c r="K64" s="17" t="s">
        <v>126</v>
      </c>
      <c r="L64" s="17" t="s">
        <v>126</v>
      </c>
      <c r="M64" s="17" t="s">
        <v>136</v>
      </c>
      <c r="N64" s="17" t="s">
        <v>136</v>
      </c>
      <c r="O64" s="17" t="s">
        <v>129</v>
      </c>
      <c r="P64" s="17" t="s">
        <v>132</v>
      </c>
      <c r="Q64" s="17" t="s">
        <v>126</v>
      </c>
      <c r="R64" s="17" t="s">
        <v>134</v>
      </c>
      <c r="S64" s="17" t="s">
        <v>132</v>
      </c>
      <c r="T64" s="17" t="s">
        <v>136</v>
      </c>
      <c r="U64" s="17" t="s">
        <v>134</v>
      </c>
      <c r="V64" s="17" t="s">
        <v>126</v>
      </c>
      <c r="W64" s="17" t="s">
        <v>132</v>
      </c>
      <c r="X64" s="17" t="s">
        <v>126</v>
      </c>
      <c r="Y64" s="17" t="s">
        <v>133</v>
      </c>
      <c r="Z64" s="17" t="s">
        <v>137</v>
      </c>
      <c r="AA64" s="17" t="s">
        <v>130</v>
      </c>
      <c r="AB64" s="17" t="s">
        <v>133</v>
      </c>
      <c r="AC64" s="17" t="s">
        <v>127</v>
      </c>
    </row>
    <row r="65" spans="1:29" x14ac:dyDescent="0.25">
      <c r="A65" s="32">
        <v>39782</v>
      </c>
      <c r="B65" s="17" t="s">
        <v>126</v>
      </c>
      <c r="C65" s="17" t="s">
        <v>126</v>
      </c>
      <c r="D65" s="17" t="s">
        <v>126</v>
      </c>
      <c r="E65" s="17" t="s">
        <v>129</v>
      </c>
      <c r="F65" s="17" t="s">
        <v>126</v>
      </c>
      <c r="G65" s="17" t="s">
        <v>132</v>
      </c>
      <c r="H65" s="17" t="s">
        <v>128</v>
      </c>
      <c r="I65" s="17" t="s">
        <v>126</v>
      </c>
      <c r="J65" s="17" t="s">
        <v>126</v>
      </c>
      <c r="K65" s="17" t="s">
        <v>126</v>
      </c>
      <c r="L65" s="17" t="s">
        <v>126</v>
      </c>
      <c r="M65" s="17" t="s">
        <v>136</v>
      </c>
      <c r="N65" s="17" t="s">
        <v>136</v>
      </c>
      <c r="O65" s="17" t="s">
        <v>129</v>
      </c>
      <c r="P65" s="17" t="s">
        <v>132</v>
      </c>
      <c r="Q65" s="17" t="s">
        <v>126</v>
      </c>
      <c r="R65" s="17" t="s">
        <v>136</v>
      </c>
      <c r="S65" s="17" t="s">
        <v>132</v>
      </c>
      <c r="T65" s="17" t="s">
        <v>131</v>
      </c>
      <c r="U65" s="17" t="s">
        <v>134</v>
      </c>
      <c r="V65" s="17" t="s">
        <v>126</v>
      </c>
      <c r="W65" s="17" t="s">
        <v>132</v>
      </c>
      <c r="X65" s="17" t="s">
        <v>126</v>
      </c>
      <c r="Y65" s="17" t="s">
        <v>133</v>
      </c>
      <c r="Z65" s="17" t="s">
        <v>137</v>
      </c>
      <c r="AA65" s="17" t="s">
        <v>130</v>
      </c>
      <c r="AB65" s="17" t="s">
        <v>129</v>
      </c>
      <c r="AC65" s="17" t="s">
        <v>127</v>
      </c>
    </row>
    <row r="66" spans="1:29" x14ac:dyDescent="0.25">
      <c r="A66" s="32">
        <v>39813</v>
      </c>
      <c r="B66" s="17" t="s">
        <v>126</v>
      </c>
      <c r="C66" s="17" t="s">
        <v>126</v>
      </c>
      <c r="D66" s="17" t="s">
        <v>126</v>
      </c>
      <c r="E66" s="17" t="s">
        <v>129</v>
      </c>
      <c r="F66" s="17" t="s">
        <v>126</v>
      </c>
      <c r="G66" s="17" t="s">
        <v>132</v>
      </c>
      <c r="H66" s="17" t="s">
        <v>128</v>
      </c>
      <c r="I66" s="17" t="s">
        <v>126</v>
      </c>
      <c r="J66" s="17" t="s">
        <v>126</v>
      </c>
      <c r="K66" s="17" t="s">
        <v>126</v>
      </c>
      <c r="L66" s="17" t="s">
        <v>126</v>
      </c>
      <c r="M66" s="17" t="s">
        <v>136</v>
      </c>
      <c r="N66" s="17" t="s">
        <v>136</v>
      </c>
      <c r="O66" s="17" t="s">
        <v>129</v>
      </c>
      <c r="P66" s="17" t="s">
        <v>132</v>
      </c>
      <c r="Q66" s="17" t="s">
        <v>126</v>
      </c>
      <c r="R66" s="17" t="s">
        <v>136</v>
      </c>
      <c r="S66" s="17" t="s">
        <v>132</v>
      </c>
      <c r="T66" s="17" t="s">
        <v>131</v>
      </c>
      <c r="U66" s="17" t="s">
        <v>134</v>
      </c>
      <c r="V66" s="17" t="s">
        <v>126</v>
      </c>
      <c r="W66" s="17" t="s">
        <v>132</v>
      </c>
      <c r="X66" s="17" t="s">
        <v>126</v>
      </c>
      <c r="Y66" s="17" t="s">
        <v>133</v>
      </c>
      <c r="Z66" s="17" t="s">
        <v>137</v>
      </c>
      <c r="AA66" s="17" t="s">
        <v>130</v>
      </c>
      <c r="AB66" s="17" t="s">
        <v>129</v>
      </c>
      <c r="AC66" s="17" t="s">
        <v>127</v>
      </c>
    </row>
    <row r="67" spans="1:29" x14ac:dyDescent="0.25">
      <c r="A67" s="32">
        <v>39844</v>
      </c>
      <c r="B67" s="17" t="s">
        <v>126</v>
      </c>
      <c r="C67" s="17" t="s">
        <v>126</v>
      </c>
      <c r="D67" s="17" t="s">
        <v>126</v>
      </c>
      <c r="E67" s="17" t="s">
        <v>129</v>
      </c>
      <c r="F67" s="17" t="s">
        <v>128</v>
      </c>
      <c r="G67" s="17" t="s">
        <v>133</v>
      </c>
      <c r="H67" s="17" t="s">
        <v>128</v>
      </c>
      <c r="I67" s="17" t="s">
        <v>126</v>
      </c>
      <c r="J67" s="17" t="s">
        <v>126</v>
      </c>
      <c r="K67" s="17" t="s">
        <v>126</v>
      </c>
      <c r="L67" s="17" t="s">
        <v>126</v>
      </c>
      <c r="M67" s="17" t="s">
        <v>136</v>
      </c>
      <c r="N67" s="17" t="s">
        <v>136</v>
      </c>
      <c r="O67" s="17" t="s">
        <v>129</v>
      </c>
      <c r="P67" s="17" t="s">
        <v>132</v>
      </c>
      <c r="Q67" s="17" t="s">
        <v>126</v>
      </c>
      <c r="R67" s="17" t="s">
        <v>136</v>
      </c>
      <c r="S67" s="17" t="s">
        <v>132</v>
      </c>
      <c r="T67" s="17" t="s">
        <v>131</v>
      </c>
      <c r="U67" s="17" t="s">
        <v>134</v>
      </c>
      <c r="V67" s="17" t="s">
        <v>126</v>
      </c>
      <c r="W67" s="17" t="s">
        <v>132</v>
      </c>
      <c r="X67" s="17" t="s">
        <v>126</v>
      </c>
      <c r="Y67" s="17" t="s">
        <v>133</v>
      </c>
      <c r="Z67" s="17" t="s">
        <v>129</v>
      </c>
      <c r="AA67" s="17" t="s">
        <v>130</v>
      </c>
      <c r="AB67" s="17" t="s">
        <v>129</v>
      </c>
      <c r="AC67" s="17" t="s">
        <v>127</v>
      </c>
    </row>
    <row r="68" spans="1:29" x14ac:dyDescent="0.25">
      <c r="A68" s="32">
        <v>39872</v>
      </c>
      <c r="B68" s="17" t="s">
        <v>126</v>
      </c>
      <c r="C68" s="17" t="s">
        <v>126</v>
      </c>
      <c r="D68" s="17" t="s">
        <v>126</v>
      </c>
      <c r="E68" s="17" t="s">
        <v>129</v>
      </c>
      <c r="F68" s="17" t="s">
        <v>128</v>
      </c>
      <c r="G68" s="17" t="s">
        <v>133</v>
      </c>
      <c r="H68" s="17" t="s">
        <v>128</v>
      </c>
      <c r="I68" s="17" t="s">
        <v>126</v>
      </c>
      <c r="J68" s="17" t="s">
        <v>126</v>
      </c>
      <c r="K68" s="17" t="s">
        <v>126</v>
      </c>
      <c r="L68" s="17" t="s">
        <v>126</v>
      </c>
      <c r="M68" s="17" t="s">
        <v>136</v>
      </c>
      <c r="N68" s="17" t="s">
        <v>136</v>
      </c>
      <c r="O68" s="17" t="s">
        <v>129</v>
      </c>
      <c r="P68" s="17" t="s">
        <v>132</v>
      </c>
      <c r="Q68" s="17" t="s">
        <v>126</v>
      </c>
      <c r="R68" s="17" t="s">
        <v>136</v>
      </c>
      <c r="S68" s="17" t="s">
        <v>132</v>
      </c>
      <c r="T68" s="17" t="s">
        <v>130</v>
      </c>
      <c r="U68" s="17" t="s">
        <v>134</v>
      </c>
      <c r="V68" s="17" t="s">
        <v>126</v>
      </c>
      <c r="W68" s="17" t="s">
        <v>132</v>
      </c>
      <c r="X68" s="17" t="s">
        <v>126</v>
      </c>
      <c r="Y68" s="17" t="s">
        <v>133</v>
      </c>
      <c r="Z68" s="17" t="s">
        <v>129</v>
      </c>
      <c r="AA68" s="17" t="s">
        <v>130</v>
      </c>
      <c r="AB68" s="17" t="s">
        <v>129</v>
      </c>
      <c r="AC68" s="17" t="s">
        <v>127</v>
      </c>
    </row>
    <row r="69" spans="1:29" x14ac:dyDescent="0.25">
      <c r="A69" s="32">
        <v>39903</v>
      </c>
      <c r="B69" s="17" t="s">
        <v>126</v>
      </c>
      <c r="C69" s="17" t="s">
        <v>126</v>
      </c>
      <c r="D69" s="17" t="s">
        <v>126</v>
      </c>
      <c r="E69" s="17" t="s">
        <v>129</v>
      </c>
      <c r="F69" s="17" t="s">
        <v>128</v>
      </c>
      <c r="G69" s="17" t="s">
        <v>133</v>
      </c>
      <c r="H69" s="17" t="s">
        <v>128</v>
      </c>
      <c r="I69" s="17" t="s">
        <v>128</v>
      </c>
      <c r="J69" s="17" t="s">
        <v>126</v>
      </c>
      <c r="K69" s="17" t="s">
        <v>126</v>
      </c>
      <c r="L69" s="17" t="s">
        <v>126</v>
      </c>
      <c r="M69" s="17" t="s">
        <v>136</v>
      </c>
      <c r="N69" s="17" t="s">
        <v>136</v>
      </c>
      <c r="O69" s="17" t="s">
        <v>129</v>
      </c>
      <c r="P69" s="17" t="s">
        <v>132</v>
      </c>
      <c r="Q69" s="17" t="s">
        <v>126</v>
      </c>
      <c r="R69" s="17" t="s">
        <v>131</v>
      </c>
      <c r="S69" s="17" t="s">
        <v>132</v>
      </c>
      <c r="T69" s="17" t="s">
        <v>130</v>
      </c>
      <c r="U69" s="17" t="s">
        <v>136</v>
      </c>
      <c r="V69" s="17" t="s">
        <v>126</v>
      </c>
      <c r="W69" s="17" t="s">
        <v>132</v>
      </c>
      <c r="X69" s="17" t="s">
        <v>126</v>
      </c>
      <c r="Y69" s="17" t="s">
        <v>133</v>
      </c>
      <c r="Z69" s="17" t="s">
        <v>129</v>
      </c>
      <c r="AA69" s="17" t="s">
        <v>130</v>
      </c>
      <c r="AB69" s="17" t="s">
        <v>129</v>
      </c>
      <c r="AC69" s="17" t="s">
        <v>127</v>
      </c>
    </row>
    <row r="70" spans="1:29" x14ac:dyDescent="0.25">
      <c r="A70" s="32">
        <v>39933</v>
      </c>
      <c r="B70" s="17" t="s">
        <v>126</v>
      </c>
      <c r="C70" s="17" t="s">
        <v>126</v>
      </c>
      <c r="D70" s="17" t="s">
        <v>126</v>
      </c>
      <c r="E70" s="17" t="s">
        <v>129</v>
      </c>
      <c r="F70" s="17" t="s">
        <v>128</v>
      </c>
      <c r="G70" s="17" t="s">
        <v>133</v>
      </c>
      <c r="H70" s="17" t="s">
        <v>128</v>
      </c>
      <c r="I70" s="17" t="s">
        <v>128</v>
      </c>
      <c r="J70" s="17" t="s">
        <v>126</v>
      </c>
      <c r="K70" s="17" t="s">
        <v>126</v>
      </c>
      <c r="L70" s="17" t="s">
        <v>126</v>
      </c>
      <c r="M70" s="17" t="s">
        <v>136</v>
      </c>
      <c r="N70" s="17" t="s">
        <v>136</v>
      </c>
      <c r="O70" s="17" t="s">
        <v>129</v>
      </c>
      <c r="P70" s="17" t="s">
        <v>132</v>
      </c>
      <c r="Q70" s="17" t="s">
        <v>126</v>
      </c>
      <c r="R70" s="17" t="s">
        <v>131</v>
      </c>
      <c r="S70" s="17" t="s">
        <v>132</v>
      </c>
      <c r="T70" s="17" t="s">
        <v>130</v>
      </c>
      <c r="U70" s="17" t="s">
        <v>136</v>
      </c>
      <c r="V70" s="17" t="s">
        <v>126</v>
      </c>
      <c r="W70" s="17" t="s">
        <v>132</v>
      </c>
      <c r="X70" s="17" t="s">
        <v>126</v>
      </c>
      <c r="Y70" s="17" t="s">
        <v>133</v>
      </c>
      <c r="Z70" s="17" t="s">
        <v>129</v>
      </c>
      <c r="AA70" s="17" t="s">
        <v>130</v>
      </c>
      <c r="AB70" s="17" t="s">
        <v>129</v>
      </c>
      <c r="AC70" s="17" t="s">
        <v>127</v>
      </c>
    </row>
    <row r="71" spans="1:29" x14ac:dyDescent="0.25">
      <c r="A71" s="32">
        <v>39964</v>
      </c>
      <c r="B71" s="17" t="s">
        <v>126</v>
      </c>
      <c r="C71" s="17" t="s">
        <v>126</v>
      </c>
      <c r="D71" s="17" t="s">
        <v>126</v>
      </c>
      <c r="E71" s="17" t="s">
        <v>129</v>
      </c>
      <c r="F71" s="17" t="s">
        <v>128</v>
      </c>
      <c r="G71" s="17" t="s">
        <v>133</v>
      </c>
      <c r="H71" s="17" t="s">
        <v>128</v>
      </c>
      <c r="I71" s="17" t="s">
        <v>128</v>
      </c>
      <c r="J71" s="17" t="s">
        <v>126</v>
      </c>
      <c r="K71" s="17" t="s">
        <v>126</v>
      </c>
      <c r="L71" s="17" t="s">
        <v>126</v>
      </c>
      <c r="M71" s="17" t="s">
        <v>136</v>
      </c>
      <c r="N71" s="17" t="s">
        <v>136</v>
      </c>
      <c r="O71" s="17" t="s">
        <v>129</v>
      </c>
      <c r="P71" s="17" t="s">
        <v>132</v>
      </c>
      <c r="Q71" s="17" t="s">
        <v>126</v>
      </c>
      <c r="R71" s="17" t="s">
        <v>131</v>
      </c>
      <c r="S71" s="17" t="s">
        <v>132</v>
      </c>
      <c r="T71" s="17" t="s">
        <v>130</v>
      </c>
      <c r="U71" s="17" t="s">
        <v>136</v>
      </c>
      <c r="V71" s="17" t="s">
        <v>126</v>
      </c>
      <c r="W71" s="17" t="s">
        <v>132</v>
      </c>
      <c r="X71" s="17" t="s">
        <v>126</v>
      </c>
      <c r="Y71" s="17" t="s">
        <v>133</v>
      </c>
      <c r="Z71" s="17" t="s">
        <v>129</v>
      </c>
      <c r="AA71" s="17" t="s">
        <v>130</v>
      </c>
      <c r="AB71" s="17" t="s">
        <v>129</v>
      </c>
      <c r="AC71" s="17" t="s">
        <v>127</v>
      </c>
    </row>
    <row r="72" spans="1:29" x14ac:dyDescent="0.25">
      <c r="A72" s="32">
        <v>39994</v>
      </c>
      <c r="B72" s="17" t="s">
        <v>126</v>
      </c>
      <c r="C72" s="17" t="s">
        <v>126</v>
      </c>
      <c r="D72" s="17" t="s">
        <v>126</v>
      </c>
      <c r="E72" s="17" t="s">
        <v>129</v>
      </c>
      <c r="F72" s="17" t="s">
        <v>128</v>
      </c>
      <c r="G72" s="17" t="s">
        <v>133</v>
      </c>
      <c r="H72" s="17" t="s">
        <v>128</v>
      </c>
      <c r="I72" s="17" t="s">
        <v>127</v>
      </c>
      <c r="J72" s="17" t="s">
        <v>126</v>
      </c>
      <c r="K72" s="17" t="s">
        <v>126</v>
      </c>
      <c r="L72" s="17" t="s">
        <v>126</v>
      </c>
      <c r="M72" s="17" t="s">
        <v>136</v>
      </c>
      <c r="N72" s="17" t="s">
        <v>136</v>
      </c>
      <c r="O72" s="17" t="s">
        <v>129</v>
      </c>
      <c r="P72" s="17" t="s">
        <v>132</v>
      </c>
      <c r="Q72" s="17" t="s">
        <v>126</v>
      </c>
      <c r="R72" s="17" t="s">
        <v>131</v>
      </c>
      <c r="S72" s="17" t="s">
        <v>132</v>
      </c>
      <c r="T72" s="17" t="s">
        <v>130</v>
      </c>
      <c r="U72" s="17" t="s">
        <v>136</v>
      </c>
      <c r="V72" s="17" t="s">
        <v>126</v>
      </c>
      <c r="W72" s="17" t="s">
        <v>132</v>
      </c>
      <c r="X72" s="17" t="s">
        <v>126</v>
      </c>
      <c r="Y72" s="17" t="s">
        <v>133</v>
      </c>
      <c r="Z72" s="17" t="s">
        <v>129</v>
      </c>
      <c r="AA72" s="17" t="s">
        <v>130</v>
      </c>
      <c r="AB72" s="17" t="s">
        <v>129</v>
      </c>
      <c r="AC72" s="17" t="s">
        <v>127</v>
      </c>
    </row>
    <row r="73" spans="1:29" x14ac:dyDescent="0.25">
      <c r="A73" s="32">
        <v>40025</v>
      </c>
      <c r="B73" s="17" t="s">
        <v>126</v>
      </c>
      <c r="C73" s="17" t="s">
        <v>126</v>
      </c>
      <c r="D73" s="17" t="s">
        <v>126</v>
      </c>
      <c r="E73" s="17" t="s">
        <v>129</v>
      </c>
      <c r="F73" s="17" t="s">
        <v>128</v>
      </c>
      <c r="G73" s="17" t="s">
        <v>133</v>
      </c>
      <c r="H73" s="17" t="s">
        <v>128</v>
      </c>
      <c r="I73" s="17" t="s">
        <v>127</v>
      </c>
      <c r="J73" s="17" t="s">
        <v>126</v>
      </c>
      <c r="K73" s="17" t="s">
        <v>126</v>
      </c>
      <c r="L73" s="17" t="s">
        <v>126</v>
      </c>
      <c r="M73" s="17" t="s">
        <v>136</v>
      </c>
      <c r="N73" s="17" t="s">
        <v>136</v>
      </c>
      <c r="O73" s="17" t="s">
        <v>129</v>
      </c>
      <c r="P73" s="17" t="s">
        <v>132</v>
      </c>
      <c r="Q73" s="17" t="s">
        <v>126</v>
      </c>
      <c r="R73" s="17" t="s">
        <v>131</v>
      </c>
      <c r="S73" s="17" t="s">
        <v>132</v>
      </c>
      <c r="T73" s="17" t="s">
        <v>130</v>
      </c>
      <c r="U73" s="17" t="s">
        <v>136</v>
      </c>
      <c r="V73" s="17" t="s">
        <v>126</v>
      </c>
      <c r="W73" s="17" t="s">
        <v>132</v>
      </c>
      <c r="X73" s="17" t="s">
        <v>126</v>
      </c>
      <c r="Y73" s="17" t="s">
        <v>133</v>
      </c>
      <c r="Z73" s="17" t="s">
        <v>129</v>
      </c>
      <c r="AA73" s="17" t="s">
        <v>130</v>
      </c>
      <c r="AB73" s="17" t="s">
        <v>129</v>
      </c>
      <c r="AC73" s="17" t="s">
        <v>127</v>
      </c>
    </row>
    <row r="74" spans="1:29" x14ac:dyDescent="0.25">
      <c r="A74" s="32">
        <v>40056</v>
      </c>
      <c r="B74" s="17" t="s">
        <v>126</v>
      </c>
      <c r="C74" s="17" t="s">
        <v>126</v>
      </c>
      <c r="D74" s="17" t="s">
        <v>126</v>
      </c>
      <c r="E74" s="17" t="s">
        <v>129</v>
      </c>
      <c r="F74" s="17" t="s">
        <v>128</v>
      </c>
      <c r="G74" s="17" t="s">
        <v>133</v>
      </c>
      <c r="H74" s="17" t="s">
        <v>128</v>
      </c>
      <c r="I74" s="17" t="s">
        <v>127</v>
      </c>
      <c r="J74" s="17" t="s">
        <v>126</v>
      </c>
      <c r="K74" s="17" t="s">
        <v>126</v>
      </c>
      <c r="L74" s="17" t="s">
        <v>126</v>
      </c>
      <c r="M74" s="17" t="s">
        <v>136</v>
      </c>
      <c r="N74" s="17" t="s">
        <v>136</v>
      </c>
      <c r="O74" s="17" t="s">
        <v>129</v>
      </c>
      <c r="P74" s="17" t="s">
        <v>132</v>
      </c>
      <c r="Q74" s="17" t="s">
        <v>126</v>
      </c>
      <c r="R74" s="17" t="s">
        <v>131</v>
      </c>
      <c r="S74" s="17" t="s">
        <v>133</v>
      </c>
      <c r="T74" s="17" t="s">
        <v>135</v>
      </c>
      <c r="U74" s="17" t="s">
        <v>136</v>
      </c>
      <c r="V74" s="17" t="s">
        <v>126</v>
      </c>
      <c r="W74" s="17" t="s">
        <v>132</v>
      </c>
      <c r="X74" s="17" t="s">
        <v>126</v>
      </c>
      <c r="Y74" s="17" t="s">
        <v>133</v>
      </c>
      <c r="Z74" s="17" t="s">
        <v>129</v>
      </c>
      <c r="AA74" s="17" t="s">
        <v>130</v>
      </c>
      <c r="AB74" s="17" t="s">
        <v>129</v>
      </c>
      <c r="AC74" s="17" t="s">
        <v>127</v>
      </c>
    </row>
    <row r="75" spans="1:29" x14ac:dyDescent="0.25">
      <c r="A75" s="32">
        <v>40086</v>
      </c>
      <c r="B75" s="17" t="s">
        <v>126</v>
      </c>
      <c r="C75" s="17" t="s">
        <v>126</v>
      </c>
      <c r="D75" s="17" t="s">
        <v>126</v>
      </c>
      <c r="E75" s="17" t="s">
        <v>129</v>
      </c>
      <c r="F75" s="17" t="s">
        <v>128</v>
      </c>
      <c r="G75" s="17" t="s">
        <v>133</v>
      </c>
      <c r="H75" s="17" t="s">
        <v>128</v>
      </c>
      <c r="I75" s="17" t="s">
        <v>127</v>
      </c>
      <c r="J75" s="17" t="s">
        <v>126</v>
      </c>
      <c r="K75" s="17" t="s">
        <v>126</v>
      </c>
      <c r="L75" s="17" t="s">
        <v>126</v>
      </c>
      <c r="M75" s="17" t="s">
        <v>136</v>
      </c>
      <c r="N75" s="17" t="s">
        <v>136</v>
      </c>
      <c r="O75" s="17" t="s">
        <v>129</v>
      </c>
      <c r="P75" s="17" t="s">
        <v>132</v>
      </c>
      <c r="Q75" s="17" t="s">
        <v>126</v>
      </c>
      <c r="R75" s="17" t="s">
        <v>131</v>
      </c>
      <c r="S75" s="17" t="s">
        <v>133</v>
      </c>
      <c r="T75" s="17" t="s">
        <v>135</v>
      </c>
      <c r="U75" s="17" t="s">
        <v>136</v>
      </c>
      <c r="V75" s="17" t="s">
        <v>126</v>
      </c>
      <c r="W75" s="17" t="s">
        <v>132</v>
      </c>
      <c r="X75" s="17" t="s">
        <v>126</v>
      </c>
      <c r="Y75" s="17" t="s">
        <v>133</v>
      </c>
      <c r="Z75" s="17" t="s">
        <v>129</v>
      </c>
      <c r="AA75" s="17" t="s">
        <v>130</v>
      </c>
      <c r="AB75" s="17" t="s">
        <v>129</v>
      </c>
      <c r="AC75" s="17" t="s">
        <v>127</v>
      </c>
    </row>
    <row r="76" spans="1:29" x14ac:dyDescent="0.25">
      <c r="A76" s="32">
        <v>40117</v>
      </c>
      <c r="B76" s="17" t="s">
        <v>126</v>
      </c>
      <c r="C76" s="17" t="s">
        <v>126</v>
      </c>
      <c r="D76" s="17" t="s">
        <v>126</v>
      </c>
      <c r="E76" s="17" t="s">
        <v>129</v>
      </c>
      <c r="F76" s="17" t="s">
        <v>128</v>
      </c>
      <c r="G76" s="17" t="s">
        <v>133</v>
      </c>
      <c r="H76" s="17" t="s">
        <v>128</v>
      </c>
      <c r="I76" s="17" t="s">
        <v>127</v>
      </c>
      <c r="J76" s="17" t="s">
        <v>126</v>
      </c>
      <c r="K76" s="17" t="s">
        <v>126</v>
      </c>
      <c r="L76" s="17" t="s">
        <v>126</v>
      </c>
      <c r="M76" s="17" t="s">
        <v>136</v>
      </c>
      <c r="N76" s="17" t="s">
        <v>136</v>
      </c>
      <c r="O76" s="17" t="s">
        <v>129</v>
      </c>
      <c r="P76" s="17" t="s">
        <v>132</v>
      </c>
      <c r="Q76" s="17" t="s">
        <v>126</v>
      </c>
      <c r="R76" s="17" t="s">
        <v>131</v>
      </c>
      <c r="S76" s="17" t="s">
        <v>133</v>
      </c>
      <c r="T76" s="17" t="s">
        <v>135</v>
      </c>
      <c r="U76" s="17" t="s">
        <v>136</v>
      </c>
      <c r="V76" s="17" t="s">
        <v>126</v>
      </c>
      <c r="W76" s="17" t="s">
        <v>132</v>
      </c>
      <c r="X76" s="17" t="s">
        <v>126</v>
      </c>
      <c r="Y76" s="17" t="s">
        <v>133</v>
      </c>
      <c r="Z76" s="17" t="s">
        <v>129</v>
      </c>
      <c r="AA76" s="17" t="s">
        <v>130</v>
      </c>
      <c r="AB76" s="17" t="s">
        <v>129</v>
      </c>
      <c r="AC76" s="17" t="s">
        <v>127</v>
      </c>
    </row>
    <row r="77" spans="1:29" x14ac:dyDescent="0.25">
      <c r="A77" s="32">
        <v>40147</v>
      </c>
      <c r="B77" s="17" t="s">
        <v>126</v>
      </c>
      <c r="C77" s="17" t="s">
        <v>126</v>
      </c>
      <c r="D77" s="17" t="s">
        <v>126</v>
      </c>
      <c r="E77" s="17" t="s">
        <v>129</v>
      </c>
      <c r="F77" s="17" t="s">
        <v>128</v>
      </c>
      <c r="G77" s="17" t="s">
        <v>133</v>
      </c>
      <c r="H77" s="17" t="s">
        <v>128</v>
      </c>
      <c r="I77" s="17" t="s">
        <v>127</v>
      </c>
      <c r="J77" s="17" t="s">
        <v>126</v>
      </c>
      <c r="K77" s="17" t="s">
        <v>126</v>
      </c>
      <c r="L77" s="17" t="s">
        <v>126</v>
      </c>
      <c r="M77" s="17" t="s">
        <v>136</v>
      </c>
      <c r="N77" s="17" t="s">
        <v>136</v>
      </c>
      <c r="O77" s="17" t="s">
        <v>129</v>
      </c>
      <c r="P77" s="17" t="s">
        <v>132</v>
      </c>
      <c r="Q77" s="17" t="s">
        <v>126</v>
      </c>
      <c r="R77" s="17" t="s">
        <v>131</v>
      </c>
      <c r="S77" s="17" t="s">
        <v>133</v>
      </c>
      <c r="T77" s="17" t="s">
        <v>135</v>
      </c>
      <c r="U77" s="17" t="s">
        <v>136</v>
      </c>
      <c r="V77" s="17" t="s">
        <v>126</v>
      </c>
      <c r="W77" s="17" t="s">
        <v>132</v>
      </c>
      <c r="X77" s="17" t="s">
        <v>126</v>
      </c>
      <c r="Y77" s="17" t="s">
        <v>133</v>
      </c>
      <c r="Z77" s="17" t="s">
        <v>129</v>
      </c>
      <c r="AA77" s="17" t="s">
        <v>130</v>
      </c>
      <c r="AB77" s="17" t="s">
        <v>129</v>
      </c>
      <c r="AC77" s="17" t="s">
        <v>127</v>
      </c>
    </row>
    <row r="78" spans="1:29" x14ac:dyDescent="0.25">
      <c r="A78" s="32">
        <v>40178</v>
      </c>
      <c r="B78" s="17" t="s">
        <v>126</v>
      </c>
      <c r="C78" s="17" t="s">
        <v>126</v>
      </c>
      <c r="D78" s="17" t="s">
        <v>126</v>
      </c>
      <c r="E78" s="17" t="s">
        <v>129</v>
      </c>
      <c r="F78" s="17" t="s">
        <v>128</v>
      </c>
      <c r="G78" s="17" t="s">
        <v>134</v>
      </c>
      <c r="H78" s="17" t="s">
        <v>128</v>
      </c>
      <c r="I78" s="17" t="s">
        <v>127</v>
      </c>
      <c r="J78" s="17" t="s">
        <v>126</v>
      </c>
      <c r="K78" s="17" t="s">
        <v>126</v>
      </c>
      <c r="L78" s="17" t="s">
        <v>126</v>
      </c>
      <c r="M78" s="17" t="s">
        <v>136</v>
      </c>
      <c r="N78" s="17" t="s">
        <v>136</v>
      </c>
      <c r="O78" s="17" t="s">
        <v>129</v>
      </c>
      <c r="P78" s="17" t="s">
        <v>132</v>
      </c>
      <c r="Q78" s="17" t="s">
        <v>126</v>
      </c>
      <c r="R78" s="17" t="s">
        <v>131</v>
      </c>
      <c r="S78" s="17" t="s">
        <v>133</v>
      </c>
      <c r="T78" s="17" t="s">
        <v>135</v>
      </c>
      <c r="U78" s="17" t="s">
        <v>136</v>
      </c>
      <c r="V78" s="17" t="s">
        <v>126</v>
      </c>
      <c r="W78" s="17" t="s">
        <v>132</v>
      </c>
      <c r="X78" s="17" t="s">
        <v>126</v>
      </c>
      <c r="Y78" s="17" t="s">
        <v>133</v>
      </c>
      <c r="Z78" s="17" t="s">
        <v>129</v>
      </c>
      <c r="AA78" s="17" t="s">
        <v>130</v>
      </c>
      <c r="AB78" s="17" t="s">
        <v>129</v>
      </c>
      <c r="AC78" s="17" t="s">
        <v>127</v>
      </c>
    </row>
    <row r="79" spans="1:29" x14ac:dyDescent="0.25">
      <c r="A79" s="32">
        <v>40209</v>
      </c>
      <c r="B79" s="17" t="s">
        <v>126</v>
      </c>
      <c r="C79" s="17" t="s">
        <v>126</v>
      </c>
      <c r="D79" s="17" t="s">
        <v>126</v>
      </c>
      <c r="E79" s="17" t="s">
        <v>129</v>
      </c>
      <c r="F79" s="17" t="s">
        <v>128</v>
      </c>
      <c r="G79" s="17" t="s">
        <v>134</v>
      </c>
      <c r="H79" s="17" t="s">
        <v>128</v>
      </c>
      <c r="I79" s="17" t="s">
        <v>127</v>
      </c>
      <c r="J79" s="17" t="s">
        <v>126</v>
      </c>
      <c r="K79" s="17" t="s">
        <v>126</v>
      </c>
      <c r="L79" s="17" t="s">
        <v>126</v>
      </c>
      <c r="M79" s="17" t="s">
        <v>136</v>
      </c>
      <c r="N79" s="17" t="s">
        <v>136</v>
      </c>
      <c r="O79" s="17" t="s">
        <v>129</v>
      </c>
      <c r="P79" s="17" t="s">
        <v>132</v>
      </c>
      <c r="Q79" s="17" t="s">
        <v>126</v>
      </c>
      <c r="R79" s="17" t="s">
        <v>131</v>
      </c>
      <c r="S79" s="17" t="s">
        <v>133</v>
      </c>
      <c r="T79" s="17" t="s">
        <v>135</v>
      </c>
      <c r="U79" s="17" t="s">
        <v>136</v>
      </c>
      <c r="V79" s="17" t="s">
        <v>126</v>
      </c>
      <c r="W79" s="17" t="s">
        <v>132</v>
      </c>
      <c r="X79" s="17" t="s">
        <v>126</v>
      </c>
      <c r="Y79" s="17" t="s">
        <v>133</v>
      </c>
      <c r="Z79" s="17" t="s">
        <v>129</v>
      </c>
      <c r="AA79" s="17" t="s">
        <v>130</v>
      </c>
      <c r="AB79" s="17" t="s">
        <v>129</v>
      </c>
      <c r="AC79" s="17" t="s">
        <v>127</v>
      </c>
    </row>
    <row r="80" spans="1:29" x14ac:dyDescent="0.25">
      <c r="A80" s="32">
        <v>40237</v>
      </c>
      <c r="B80" s="17" t="s">
        <v>126</v>
      </c>
      <c r="C80" s="17" t="s">
        <v>126</v>
      </c>
      <c r="D80" s="17" t="s">
        <v>126</v>
      </c>
      <c r="E80" s="17" t="s">
        <v>129</v>
      </c>
      <c r="F80" s="17" t="s">
        <v>128</v>
      </c>
      <c r="G80" s="17" t="s">
        <v>134</v>
      </c>
      <c r="H80" s="17" t="s">
        <v>128</v>
      </c>
      <c r="I80" s="17" t="s">
        <v>127</v>
      </c>
      <c r="J80" s="17" t="s">
        <v>126</v>
      </c>
      <c r="K80" s="17" t="s">
        <v>126</v>
      </c>
      <c r="L80" s="17" t="s">
        <v>126</v>
      </c>
      <c r="M80" s="17" t="s">
        <v>136</v>
      </c>
      <c r="N80" s="17" t="s">
        <v>136</v>
      </c>
      <c r="O80" s="17" t="s">
        <v>129</v>
      </c>
      <c r="P80" s="17" t="s">
        <v>132</v>
      </c>
      <c r="Q80" s="17" t="s">
        <v>126</v>
      </c>
      <c r="R80" s="17" t="s">
        <v>131</v>
      </c>
      <c r="S80" s="17" t="s">
        <v>133</v>
      </c>
      <c r="T80" s="17" t="s">
        <v>135</v>
      </c>
      <c r="U80" s="17" t="s">
        <v>136</v>
      </c>
      <c r="V80" s="17" t="s">
        <v>126</v>
      </c>
      <c r="W80" s="17" t="s">
        <v>132</v>
      </c>
      <c r="X80" s="17" t="s">
        <v>126</v>
      </c>
      <c r="Y80" s="17" t="s">
        <v>133</v>
      </c>
      <c r="Z80" s="17" t="s">
        <v>129</v>
      </c>
      <c r="AA80" s="17" t="s">
        <v>130</v>
      </c>
      <c r="AB80" s="17" t="s">
        <v>129</v>
      </c>
      <c r="AC80" s="17" t="s">
        <v>127</v>
      </c>
    </row>
    <row r="81" spans="1:29" x14ac:dyDescent="0.25">
      <c r="A81" s="32">
        <v>40268</v>
      </c>
      <c r="B81" s="17" t="s">
        <v>126</v>
      </c>
      <c r="C81" s="17" t="s">
        <v>126</v>
      </c>
      <c r="D81" s="17" t="s">
        <v>126</v>
      </c>
      <c r="E81" s="17" t="s">
        <v>129</v>
      </c>
      <c r="F81" s="17" t="s">
        <v>128</v>
      </c>
      <c r="G81" s="17" t="s">
        <v>134</v>
      </c>
      <c r="H81" s="17" t="s">
        <v>128</v>
      </c>
      <c r="I81" s="17" t="s">
        <v>127</v>
      </c>
      <c r="J81" s="17" t="s">
        <v>126</v>
      </c>
      <c r="K81" s="17" t="s">
        <v>126</v>
      </c>
      <c r="L81" s="17" t="s">
        <v>126</v>
      </c>
      <c r="M81" s="17" t="s">
        <v>136</v>
      </c>
      <c r="N81" s="17" t="s">
        <v>136</v>
      </c>
      <c r="O81" s="17" t="s">
        <v>129</v>
      </c>
      <c r="P81" s="17" t="s">
        <v>132</v>
      </c>
      <c r="Q81" s="17" t="s">
        <v>126</v>
      </c>
      <c r="R81" s="17" t="s">
        <v>131</v>
      </c>
      <c r="S81" s="17" t="s">
        <v>133</v>
      </c>
      <c r="T81" s="17" t="s">
        <v>135</v>
      </c>
      <c r="U81" s="17" t="s">
        <v>136</v>
      </c>
      <c r="V81" s="17" t="s">
        <v>126</v>
      </c>
      <c r="W81" s="17" t="s">
        <v>132</v>
      </c>
      <c r="X81" s="17" t="s">
        <v>126</v>
      </c>
      <c r="Y81" s="17" t="s">
        <v>133</v>
      </c>
      <c r="Z81" s="17" t="s">
        <v>129</v>
      </c>
      <c r="AA81" s="17" t="s">
        <v>130</v>
      </c>
      <c r="AB81" s="17" t="s">
        <v>129</v>
      </c>
      <c r="AC81" s="17" t="s">
        <v>127</v>
      </c>
    </row>
    <row r="82" spans="1:29" x14ac:dyDescent="0.25">
      <c r="A82" s="32">
        <v>40298</v>
      </c>
      <c r="B82" s="17" t="s">
        <v>126</v>
      </c>
      <c r="C82" s="17" t="s">
        <v>126</v>
      </c>
      <c r="D82" s="17" t="s">
        <v>126</v>
      </c>
      <c r="E82" s="17" t="s">
        <v>129</v>
      </c>
      <c r="F82" s="17" t="s">
        <v>127</v>
      </c>
      <c r="G82" s="17" t="s">
        <v>130</v>
      </c>
      <c r="H82" s="17" t="s">
        <v>128</v>
      </c>
      <c r="I82" s="17" t="s">
        <v>127</v>
      </c>
      <c r="J82" s="17" t="s">
        <v>126</v>
      </c>
      <c r="K82" s="17" t="s">
        <v>126</v>
      </c>
      <c r="L82" s="17" t="s">
        <v>126</v>
      </c>
      <c r="M82" s="17" t="s">
        <v>136</v>
      </c>
      <c r="N82" s="17" t="s">
        <v>136</v>
      </c>
      <c r="O82" s="17" t="s">
        <v>129</v>
      </c>
      <c r="P82" s="17" t="s">
        <v>132</v>
      </c>
      <c r="Q82" s="17" t="s">
        <v>126</v>
      </c>
      <c r="R82" s="17" t="s">
        <v>131</v>
      </c>
      <c r="S82" s="17" t="s">
        <v>133</v>
      </c>
      <c r="T82" s="17" t="s">
        <v>135</v>
      </c>
      <c r="U82" s="17" t="s">
        <v>136</v>
      </c>
      <c r="V82" s="17" t="s">
        <v>126</v>
      </c>
      <c r="W82" s="17" t="s">
        <v>132</v>
      </c>
      <c r="X82" s="17" t="s">
        <v>126</v>
      </c>
      <c r="Y82" s="17" t="s">
        <v>133</v>
      </c>
      <c r="Z82" s="17" t="s">
        <v>133</v>
      </c>
      <c r="AA82" s="17" t="s">
        <v>130</v>
      </c>
      <c r="AB82" s="17" t="s">
        <v>129</v>
      </c>
      <c r="AC82" s="17" t="s">
        <v>127</v>
      </c>
    </row>
    <row r="83" spans="1:29" x14ac:dyDescent="0.25">
      <c r="A83" s="32">
        <v>40329</v>
      </c>
      <c r="B83" s="17" t="s">
        <v>126</v>
      </c>
      <c r="C83" s="17" t="s">
        <v>126</v>
      </c>
      <c r="D83" s="17" t="s">
        <v>126</v>
      </c>
      <c r="E83" s="17" t="s">
        <v>129</v>
      </c>
      <c r="F83" s="17" t="s">
        <v>127</v>
      </c>
      <c r="G83" s="17" t="s">
        <v>130</v>
      </c>
      <c r="H83" s="17" t="s">
        <v>128</v>
      </c>
      <c r="I83" s="17" t="s">
        <v>127</v>
      </c>
      <c r="J83" s="17" t="s">
        <v>126</v>
      </c>
      <c r="K83" s="17" t="s">
        <v>126</v>
      </c>
      <c r="L83" s="17" t="s">
        <v>126</v>
      </c>
      <c r="M83" s="17" t="s">
        <v>136</v>
      </c>
      <c r="N83" s="17" t="s">
        <v>136</v>
      </c>
      <c r="O83" s="17" t="s">
        <v>129</v>
      </c>
      <c r="P83" s="17" t="s">
        <v>132</v>
      </c>
      <c r="Q83" s="17" t="s">
        <v>126</v>
      </c>
      <c r="R83" s="17" t="s">
        <v>131</v>
      </c>
      <c r="S83" s="17" t="s">
        <v>133</v>
      </c>
      <c r="T83" s="17" t="s">
        <v>135</v>
      </c>
      <c r="U83" s="17" t="s">
        <v>136</v>
      </c>
      <c r="V83" s="17" t="s">
        <v>126</v>
      </c>
      <c r="W83" s="17" t="s">
        <v>132</v>
      </c>
      <c r="X83" s="17" t="s">
        <v>126</v>
      </c>
      <c r="Y83" s="17" t="s">
        <v>133</v>
      </c>
      <c r="Z83" s="17" t="s">
        <v>133</v>
      </c>
      <c r="AA83" s="17" t="s">
        <v>130</v>
      </c>
      <c r="AB83" s="17" t="s">
        <v>129</v>
      </c>
      <c r="AC83" s="17" t="s">
        <v>127</v>
      </c>
    </row>
    <row r="84" spans="1:29" x14ac:dyDescent="0.25">
      <c r="A84" s="32">
        <v>40359</v>
      </c>
      <c r="B84" s="17" t="s">
        <v>126</v>
      </c>
      <c r="C84" s="17" t="s">
        <v>126</v>
      </c>
      <c r="D84" s="17" t="s">
        <v>126</v>
      </c>
      <c r="E84" s="17" t="s">
        <v>129</v>
      </c>
      <c r="F84" s="17" t="s">
        <v>127</v>
      </c>
      <c r="G84" s="17" t="s">
        <v>130</v>
      </c>
      <c r="H84" s="17" t="s">
        <v>128</v>
      </c>
      <c r="I84" s="17" t="s">
        <v>127</v>
      </c>
      <c r="J84" s="17" t="s">
        <v>126</v>
      </c>
      <c r="K84" s="17" t="s">
        <v>126</v>
      </c>
      <c r="L84" s="17" t="s">
        <v>126</v>
      </c>
      <c r="M84" s="17" t="s">
        <v>136</v>
      </c>
      <c r="N84" s="17" t="s">
        <v>136</v>
      </c>
      <c r="O84" s="17" t="s">
        <v>129</v>
      </c>
      <c r="P84" s="17" t="s">
        <v>132</v>
      </c>
      <c r="Q84" s="17" t="s">
        <v>126</v>
      </c>
      <c r="R84" s="17" t="s">
        <v>131</v>
      </c>
      <c r="S84" s="17" t="s">
        <v>132</v>
      </c>
      <c r="T84" s="17" t="s">
        <v>135</v>
      </c>
      <c r="U84" s="17" t="s">
        <v>136</v>
      </c>
      <c r="V84" s="17" t="s">
        <v>126</v>
      </c>
      <c r="W84" s="17" t="s">
        <v>132</v>
      </c>
      <c r="X84" s="17" t="s">
        <v>126</v>
      </c>
      <c r="Y84" s="17" t="s">
        <v>133</v>
      </c>
      <c r="Z84" s="17" t="s">
        <v>133</v>
      </c>
      <c r="AA84" s="17" t="s">
        <v>130</v>
      </c>
      <c r="AB84" s="17" t="s">
        <v>129</v>
      </c>
      <c r="AC84" s="17" t="s">
        <v>127</v>
      </c>
    </row>
    <row r="85" spans="1:29" x14ac:dyDescent="0.25">
      <c r="A85" s="32">
        <v>40390</v>
      </c>
      <c r="B85" s="17" t="s">
        <v>126</v>
      </c>
      <c r="C85" s="17" t="s">
        <v>126</v>
      </c>
      <c r="D85" s="17" t="s">
        <v>126</v>
      </c>
      <c r="E85" s="17" t="s">
        <v>129</v>
      </c>
      <c r="F85" s="17" t="s">
        <v>127</v>
      </c>
      <c r="G85" s="17" t="s">
        <v>130</v>
      </c>
      <c r="H85" s="17" t="s">
        <v>128</v>
      </c>
      <c r="I85" s="17" t="s">
        <v>127</v>
      </c>
      <c r="J85" s="17" t="s">
        <v>126</v>
      </c>
      <c r="K85" s="17" t="s">
        <v>126</v>
      </c>
      <c r="L85" s="17" t="s">
        <v>126</v>
      </c>
      <c r="M85" s="17" t="s">
        <v>136</v>
      </c>
      <c r="N85" s="17" t="s">
        <v>136</v>
      </c>
      <c r="O85" s="17" t="s">
        <v>129</v>
      </c>
      <c r="P85" s="17" t="s">
        <v>132</v>
      </c>
      <c r="Q85" s="17" t="s">
        <v>126</v>
      </c>
      <c r="R85" s="17" t="s">
        <v>131</v>
      </c>
      <c r="S85" s="17" t="s">
        <v>132</v>
      </c>
      <c r="T85" s="17" t="s">
        <v>135</v>
      </c>
      <c r="U85" s="17" t="s">
        <v>136</v>
      </c>
      <c r="V85" s="17" t="s">
        <v>126</v>
      </c>
      <c r="W85" s="17" t="s">
        <v>132</v>
      </c>
      <c r="X85" s="17" t="s">
        <v>126</v>
      </c>
      <c r="Y85" s="17" t="s">
        <v>133</v>
      </c>
      <c r="Z85" s="17" t="s">
        <v>133</v>
      </c>
      <c r="AA85" s="17" t="s">
        <v>130</v>
      </c>
      <c r="AB85" s="17" t="s">
        <v>129</v>
      </c>
      <c r="AC85" s="17" t="s">
        <v>127</v>
      </c>
    </row>
    <row r="86" spans="1:29" x14ac:dyDescent="0.25">
      <c r="A86" s="32">
        <v>40421</v>
      </c>
      <c r="B86" s="17" t="s">
        <v>126</v>
      </c>
      <c r="C86" s="17" t="s">
        <v>126</v>
      </c>
      <c r="D86" s="17" t="s">
        <v>126</v>
      </c>
      <c r="E86" s="17" t="s">
        <v>129</v>
      </c>
      <c r="F86" s="17" t="s">
        <v>127</v>
      </c>
      <c r="G86" s="17" t="s">
        <v>130</v>
      </c>
      <c r="H86" s="17" t="s">
        <v>128</v>
      </c>
      <c r="I86" s="17" t="s">
        <v>137</v>
      </c>
      <c r="J86" s="17" t="s">
        <v>126</v>
      </c>
      <c r="K86" s="17" t="s">
        <v>126</v>
      </c>
      <c r="L86" s="17" t="s">
        <v>126</v>
      </c>
      <c r="M86" s="17" t="s">
        <v>136</v>
      </c>
      <c r="N86" s="17" t="s">
        <v>136</v>
      </c>
      <c r="O86" s="17" t="s">
        <v>129</v>
      </c>
      <c r="P86" s="17" t="s">
        <v>132</v>
      </c>
      <c r="Q86" s="17" t="s">
        <v>126</v>
      </c>
      <c r="R86" s="17" t="s">
        <v>131</v>
      </c>
      <c r="S86" s="17" t="s">
        <v>132</v>
      </c>
      <c r="T86" s="17" t="s">
        <v>135</v>
      </c>
      <c r="U86" s="17" t="s">
        <v>136</v>
      </c>
      <c r="V86" s="17" t="s">
        <v>126</v>
      </c>
      <c r="W86" s="17" t="s">
        <v>132</v>
      </c>
      <c r="X86" s="17" t="s">
        <v>126</v>
      </c>
      <c r="Y86" s="17" t="s">
        <v>133</v>
      </c>
      <c r="Z86" s="17" t="s">
        <v>133</v>
      </c>
      <c r="AA86" s="17" t="s">
        <v>130</v>
      </c>
      <c r="AB86" s="17" t="s">
        <v>129</v>
      </c>
      <c r="AC86" s="17" t="s">
        <v>127</v>
      </c>
    </row>
    <row r="87" spans="1:29" x14ac:dyDescent="0.25">
      <c r="A87" s="32">
        <v>40451</v>
      </c>
      <c r="B87" s="17" t="s">
        <v>126</v>
      </c>
      <c r="C87" s="17" t="s">
        <v>126</v>
      </c>
      <c r="D87" s="17" t="s">
        <v>126</v>
      </c>
      <c r="E87" s="17" t="s">
        <v>129</v>
      </c>
      <c r="F87" s="17" t="s">
        <v>127</v>
      </c>
      <c r="G87" s="17" t="s">
        <v>130</v>
      </c>
      <c r="H87" s="17" t="s">
        <v>128</v>
      </c>
      <c r="I87" s="17" t="s">
        <v>137</v>
      </c>
      <c r="J87" s="17" t="s">
        <v>126</v>
      </c>
      <c r="K87" s="17" t="s">
        <v>126</v>
      </c>
      <c r="L87" s="17" t="s">
        <v>126</v>
      </c>
      <c r="M87" s="17" t="s">
        <v>136</v>
      </c>
      <c r="N87" s="17" t="s">
        <v>136</v>
      </c>
      <c r="O87" s="17" t="s">
        <v>129</v>
      </c>
      <c r="P87" s="17" t="s">
        <v>132</v>
      </c>
      <c r="Q87" s="17" t="s">
        <v>126</v>
      </c>
      <c r="R87" s="17" t="s">
        <v>131</v>
      </c>
      <c r="S87" s="17" t="s">
        <v>132</v>
      </c>
      <c r="T87" s="17" t="s">
        <v>135</v>
      </c>
      <c r="U87" s="17" t="s">
        <v>136</v>
      </c>
      <c r="V87" s="17" t="s">
        <v>126</v>
      </c>
      <c r="W87" s="17" t="s">
        <v>132</v>
      </c>
      <c r="X87" s="17" t="s">
        <v>126</v>
      </c>
      <c r="Y87" s="17" t="s">
        <v>133</v>
      </c>
      <c r="Z87" s="17" t="s">
        <v>133</v>
      </c>
      <c r="AA87" s="17" t="s">
        <v>130</v>
      </c>
      <c r="AB87" s="17" t="s">
        <v>129</v>
      </c>
      <c r="AC87" s="17" t="s">
        <v>127</v>
      </c>
    </row>
    <row r="88" spans="1:29" x14ac:dyDescent="0.25">
      <c r="A88" s="32">
        <v>40482</v>
      </c>
      <c r="B88" s="17" t="s">
        <v>126</v>
      </c>
      <c r="C88" s="17" t="s">
        <v>126</v>
      </c>
      <c r="D88" s="17" t="s">
        <v>126</v>
      </c>
      <c r="E88" s="17" t="s">
        <v>129</v>
      </c>
      <c r="F88" s="17" t="s">
        <v>127</v>
      </c>
      <c r="G88" s="17" t="s">
        <v>130</v>
      </c>
      <c r="H88" s="17" t="s">
        <v>128</v>
      </c>
      <c r="I88" s="17" t="s">
        <v>137</v>
      </c>
      <c r="J88" s="17" t="s">
        <v>126</v>
      </c>
      <c r="K88" s="17" t="s">
        <v>126</v>
      </c>
      <c r="L88" s="17" t="s">
        <v>126</v>
      </c>
      <c r="M88" s="17" t="s">
        <v>136</v>
      </c>
      <c r="N88" s="17" t="s">
        <v>136</v>
      </c>
      <c r="O88" s="17" t="s">
        <v>129</v>
      </c>
      <c r="P88" s="17" t="s">
        <v>132</v>
      </c>
      <c r="Q88" s="17" t="s">
        <v>126</v>
      </c>
      <c r="R88" s="17" t="s">
        <v>131</v>
      </c>
      <c r="S88" s="17" t="s">
        <v>132</v>
      </c>
      <c r="T88" s="17" t="s">
        <v>135</v>
      </c>
      <c r="U88" s="17" t="s">
        <v>136</v>
      </c>
      <c r="V88" s="17" t="s">
        <v>126</v>
      </c>
      <c r="W88" s="17" t="s">
        <v>132</v>
      </c>
      <c r="X88" s="17" t="s">
        <v>126</v>
      </c>
      <c r="Y88" s="17" t="s">
        <v>133</v>
      </c>
      <c r="Z88" s="17" t="s">
        <v>133</v>
      </c>
      <c r="AA88" s="17" t="s">
        <v>130</v>
      </c>
      <c r="AB88" s="17" t="s">
        <v>129</v>
      </c>
      <c r="AC88" s="17" t="s">
        <v>127</v>
      </c>
    </row>
    <row r="89" spans="1:29" x14ac:dyDescent="0.25">
      <c r="A89" s="32">
        <v>40512</v>
      </c>
      <c r="B89" s="17" t="s">
        <v>126</v>
      </c>
      <c r="C89" s="17" t="s">
        <v>126</v>
      </c>
      <c r="D89" s="17" t="s">
        <v>126</v>
      </c>
      <c r="E89" s="17" t="s">
        <v>129</v>
      </c>
      <c r="F89" s="17" t="s">
        <v>127</v>
      </c>
      <c r="G89" s="17" t="s">
        <v>130</v>
      </c>
      <c r="H89" s="17" t="s">
        <v>128</v>
      </c>
      <c r="I89" s="17" t="s">
        <v>132</v>
      </c>
      <c r="J89" s="17" t="s">
        <v>126</v>
      </c>
      <c r="K89" s="17" t="s">
        <v>126</v>
      </c>
      <c r="L89" s="17" t="s">
        <v>126</v>
      </c>
      <c r="M89" s="17" t="s">
        <v>136</v>
      </c>
      <c r="N89" s="17" t="s">
        <v>136</v>
      </c>
      <c r="O89" s="17" t="s">
        <v>132</v>
      </c>
      <c r="P89" s="17" t="s">
        <v>132</v>
      </c>
      <c r="Q89" s="17" t="s">
        <v>126</v>
      </c>
      <c r="R89" s="17" t="s">
        <v>131</v>
      </c>
      <c r="S89" s="17" t="s">
        <v>132</v>
      </c>
      <c r="T89" s="17" t="s">
        <v>135</v>
      </c>
      <c r="U89" s="17" t="s">
        <v>136</v>
      </c>
      <c r="V89" s="17" t="s">
        <v>126</v>
      </c>
      <c r="W89" s="17" t="s">
        <v>132</v>
      </c>
      <c r="X89" s="17" t="s">
        <v>126</v>
      </c>
      <c r="Y89" s="17" t="s">
        <v>133</v>
      </c>
      <c r="Z89" s="17" t="s">
        <v>133</v>
      </c>
      <c r="AA89" s="17" t="s">
        <v>130</v>
      </c>
      <c r="AB89" s="17" t="s">
        <v>129</v>
      </c>
      <c r="AC89" s="17" t="s">
        <v>127</v>
      </c>
    </row>
    <row r="90" spans="1:29" x14ac:dyDescent="0.25">
      <c r="A90" s="32">
        <v>40543</v>
      </c>
      <c r="B90" s="17" t="s">
        <v>126</v>
      </c>
      <c r="C90" s="17" t="s">
        <v>126</v>
      </c>
      <c r="D90" s="17" t="s">
        <v>126</v>
      </c>
      <c r="E90" s="17" t="s">
        <v>129</v>
      </c>
      <c r="F90" s="17" t="s">
        <v>127</v>
      </c>
      <c r="G90" s="17" t="s">
        <v>130</v>
      </c>
      <c r="H90" s="17" t="s">
        <v>128</v>
      </c>
      <c r="I90" s="17" t="s">
        <v>132</v>
      </c>
      <c r="J90" s="17" t="s">
        <v>126</v>
      </c>
      <c r="K90" s="17" t="s">
        <v>126</v>
      </c>
      <c r="L90" s="17" t="s">
        <v>126</v>
      </c>
      <c r="M90" s="17" t="s">
        <v>136</v>
      </c>
      <c r="N90" s="17" t="s">
        <v>131</v>
      </c>
      <c r="O90" s="17" t="s">
        <v>132</v>
      </c>
      <c r="P90" s="17" t="s">
        <v>132</v>
      </c>
      <c r="Q90" s="17" t="s">
        <v>126</v>
      </c>
      <c r="R90" s="17" t="s">
        <v>131</v>
      </c>
      <c r="S90" s="17" t="s">
        <v>132</v>
      </c>
      <c r="T90" s="17" t="s">
        <v>130</v>
      </c>
      <c r="U90" s="17" t="s">
        <v>136</v>
      </c>
      <c r="V90" s="17" t="s">
        <v>126</v>
      </c>
      <c r="W90" s="17" t="s">
        <v>132</v>
      </c>
      <c r="X90" s="17" t="s">
        <v>126</v>
      </c>
      <c r="Y90" s="17" t="s">
        <v>133</v>
      </c>
      <c r="Z90" s="17" t="s">
        <v>133</v>
      </c>
      <c r="AA90" s="17" t="s">
        <v>130</v>
      </c>
      <c r="AB90" s="17" t="s">
        <v>129</v>
      </c>
      <c r="AC90" s="17" t="s">
        <v>127</v>
      </c>
    </row>
    <row r="91" spans="1:29" x14ac:dyDescent="0.25">
      <c r="A91" s="32">
        <v>40574</v>
      </c>
      <c r="B91" s="17" t="s">
        <v>126</v>
      </c>
      <c r="C91" s="17" t="s">
        <v>126</v>
      </c>
      <c r="D91" s="17" t="s">
        <v>126</v>
      </c>
      <c r="E91" s="17" t="s">
        <v>129</v>
      </c>
      <c r="F91" s="17" t="s">
        <v>127</v>
      </c>
      <c r="G91" s="17" t="s">
        <v>130</v>
      </c>
      <c r="H91" s="17" t="s">
        <v>128</v>
      </c>
      <c r="I91" s="17" t="s">
        <v>132</v>
      </c>
      <c r="J91" s="17" t="s">
        <v>126</v>
      </c>
      <c r="K91" s="17" t="s">
        <v>126</v>
      </c>
      <c r="L91" s="17" t="s">
        <v>126</v>
      </c>
      <c r="M91" s="17" t="s">
        <v>136</v>
      </c>
      <c r="N91" s="17" t="s">
        <v>131</v>
      </c>
      <c r="O91" s="17" t="s">
        <v>132</v>
      </c>
      <c r="P91" s="17" t="s">
        <v>132</v>
      </c>
      <c r="Q91" s="17" t="s">
        <v>126</v>
      </c>
      <c r="R91" s="17" t="s">
        <v>131</v>
      </c>
      <c r="S91" s="17" t="s">
        <v>132</v>
      </c>
      <c r="T91" s="17" t="s">
        <v>130</v>
      </c>
      <c r="U91" s="17" t="s">
        <v>136</v>
      </c>
      <c r="V91" s="17" t="s">
        <v>126</v>
      </c>
      <c r="W91" s="17" t="s">
        <v>132</v>
      </c>
      <c r="X91" s="17" t="s">
        <v>126</v>
      </c>
      <c r="Y91" s="17" t="s">
        <v>133</v>
      </c>
      <c r="Z91" s="17" t="s">
        <v>133</v>
      </c>
      <c r="AA91" s="17" t="s">
        <v>130</v>
      </c>
      <c r="AB91" s="17" t="s">
        <v>129</v>
      </c>
      <c r="AC91" s="17" t="s">
        <v>127</v>
      </c>
    </row>
    <row r="92" spans="1:29" x14ac:dyDescent="0.25">
      <c r="A92" s="32">
        <v>40602</v>
      </c>
      <c r="B92" s="17" t="s">
        <v>126</v>
      </c>
      <c r="C92" s="17" t="s">
        <v>126</v>
      </c>
      <c r="D92" s="17" t="s">
        <v>126</v>
      </c>
      <c r="E92" s="17" t="s">
        <v>129</v>
      </c>
      <c r="F92" s="17" t="s">
        <v>127</v>
      </c>
      <c r="G92" s="17" t="s">
        <v>130</v>
      </c>
      <c r="H92" s="17" t="s">
        <v>128</v>
      </c>
      <c r="I92" s="17" t="s">
        <v>133</v>
      </c>
      <c r="J92" s="17" t="s">
        <v>126</v>
      </c>
      <c r="K92" s="17" t="s">
        <v>126</v>
      </c>
      <c r="L92" s="17" t="s">
        <v>126</v>
      </c>
      <c r="M92" s="17" t="s">
        <v>136</v>
      </c>
      <c r="N92" s="17" t="s">
        <v>131</v>
      </c>
      <c r="O92" s="17" t="s">
        <v>132</v>
      </c>
      <c r="P92" s="17" t="s">
        <v>132</v>
      </c>
      <c r="Q92" s="17" t="s">
        <v>126</v>
      </c>
      <c r="R92" s="17" t="s">
        <v>131</v>
      </c>
      <c r="S92" s="17" t="s">
        <v>132</v>
      </c>
      <c r="T92" s="17" t="s">
        <v>130</v>
      </c>
      <c r="U92" s="17" t="s">
        <v>136</v>
      </c>
      <c r="V92" s="17" t="s">
        <v>126</v>
      </c>
      <c r="W92" s="17" t="s">
        <v>132</v>
      </c>
      <c r="X92" s="17" t="s">
        <v>126</v>
      </c>
      <c r="Y92" s="17" t="s">
        <v>133</v>
      </c>
      <c r="Z92" s="17" t="s">
        <v>133</v>
      </c>
      <c r="AA92" s="17" t="s">
        <v>130</v>
      </c>
      <c r="AB92" s="17" t="s">
        <v>129</v>
      </c>
      <c r="AC92" s="17" t="s">
        <v>127</v>
      </c>
    </row>
    <row r="93" spans="1:29" x14ac:dyDescent="0.25">
      <c r="A93" s="32">
        <v>40633</v>
      </c>
      <c r="B93" s="17" t="s">
        <v>126</v>
      </c>
      <c r="C93" s="17" t="s">
        <v>126</v>
      </c>
      <c r="D93" s="17" t="s">
        <v>126</v>
      </c>
      <c r="E93" s="17" t="s">
        <v>129</v>
      </c>
      <c r="F93" s="17" t="s">
        <v>127</v>
      </c>
      <c r="G93" s="17" t="s">
        <v>130</v>
      </c>
      <c r="H93" s="17" t="s">
        <v>128</v>
      </c>
      <c r="I93" s="17" t="s">
        <v>133</v>
      </c>
      <c r="J93" s="17" t="s">
        <v>126</v>
      </c>
      <c r="K93" s="17" t="s">
        <v>126</v>
      </c>
      <c r="L93" s="17" t="s">
        <v>126</v>
      </c>
      <c r="M93" s="17" t="s">
        <v>136</v>
      </c>
      <c r="N93" s="17" t="s">
        <v>131</v>
      </c>
      <c r="O93" s="17" t="s">
        <v>133</v>
      </c>
      <c r="P93" s="17" t="s">
        <v>132</v>
      </c>
      <c r="Q93" s="17" t="s">
        <v>126</v>
      </c>
      <c r="R93" s="17" t="s">
        <v>131</v>
      </c>
      <c r="S93" s="17" t="s">
        <v>132</v>
      </c>
      <c r="T93" s="17" t="s">
        <v>130</v>
      </c>
      <c r="U93" s="17" t="s">
        <v>136</v>
      </c>
      <c r="V93" s="17" t="s">
        <v>126</v>
      </c>
      <c r="W93" s="17" t="s">
        <v>132</v>
      </c>
      <c r="X93" s="17" t="s">
        <v>126</v>
      </c>
      <c r="Y93" s="17" t="s">
        <v>133</v>
      </c>
      <c r="Z93" s="17" t="s">
        <v>131</v>
      </c>
      <c r="AA93" s="17" t="s">
        <v>130</v>
      </c>
      <c r="AB93" s="17" t="s">
        <v>129</v>
      </c>
      <c r="AC93" s="17" t="s">
        <v>127</v>
      </c>
    </row>
    <row r="94" spans="1:29" x14ac:dyDescent="0.25">
      <c r="A94" s="32">
        <v>40663</v>
      </c>
      <c r="B94" s="17" t="s">
        <v>126</v>
      </c>
      <c r="C94" s="17" t="s">
        <v>126</v>
      </c>
      <c r="D94" s="17" t="s">
        <v>126</v>
      </c>
      <c r="E94" s="17" t="s">
        <v>129</v>
      </c>
      <c r="F94" s="17" t="s">
        <v>127</v>
      </c>
      <c r="G94" s="17" t="s">
        <v>130</v>
      </c>
      <c r="H94" s="17" t="s">
        <v>128</v>
      </c>
      <c r="I94" s="17" t="s">
        <v>134</v>
      </c>
      <c r="J94" s="17" t="s">
        <v>126</v>
      </c>
      <c r="K94" s="17" t="s">
        <v>126</v>
      </c>
      <c r="L94" s="17" t="s">
        <v>126</v>
      </c>
      <c r="M94" s="17" t="s">
        <v>136</v>
      </c>
      <c r="N94" s="17" t="s">
        <v>131</v>
      </c>
      <c r="O94" s="17" t="s">
        <v>133</v>
      </c>
      <c r="P94" s="17" t="s">
        <v>132</v>
      </c>
      <c r="Q94" s="17" t="s">
        <v>126</v>
      </c>
      <c r="R94" s="17" t="s">
        <v>131</v>
      </c>
      <c r="S94" s="17" t="s">
        <v>132</v>
      </c>
      <c r="T94" s="17" t="s">
        <v>130</v>
      </c>
      <c r="U94" s="17" t="s">
        <v>136</v>
      </c>
      <c r="V94" s="17" t="s">
        <v>126</v>
      </c>
      <c r="W94" s="17" t="s">
        <v>132</v>
      </c>
      <c r="X94" s="17" t="s">
        <v>126</v>
      </c>
      <c r="Y94" s="17" t="s">
        <v>133</v>
      </c>
      <c r="Z94" s="17" t="s">
        <v>131</v>
      </c>
      <c r="AA94" s="17" t="s">
        <v>130</v>
      </c>
      <c r="AB94" s="17" t="s">
        <v>129</v>
      </c>
      <c r="AC94" s="17" t="s">
        <v>127</v>
      </c>
    </row>
    <row r="95" spans="1:29" x14ac:dyDescent="0.25">
      <c r="A95" s="32">
        <v>40694</v>
      </c>
      <c r="B95" s="17" t="s">
        <v>126</v>
      </c>
      <c r="C95" s="17" t="s">
        <v>126</v>
      </c>
      <c r="D95" s="17" t="s">
        <v>126</v>
      </c>
      <c r="E95" s="17" t="s">
        <v>129</v>
      </c>
      <c r="F95" s="17" t="s">
        <v>127</v>
      </c>
      <c r="G95" s="17" t="s">
        <v>138</v>
      </c>
      <c r="H95" s="17" t="s">
        <v>128</v>
      </c>
      <c r="I95" s="17" t="s">
        <v>134</v>
      </c>
      <c r="J95" s="17" t="s">
        <v>126</v>
      </c>
      <c r="K95" s="17" t="s">
        <v>126</v>
      </c>
      <c r="L95" s="17" t="s">
        <v>126</v>
      </c>
      <c r="M95" s="17" t="s">
        <v>136</v>
      </c>
      <c r="N95" s="17" t="s">
        <v>131</v>
      </c>
      <c r="O95" s="17" t="s">
        <v>133</v>
      </c>
      <c r="P95" s="17" t="s">
        <v>132</v>
      </c>
      <c r="Q95" s="17" t="s">
        <v>126</v>
      </c>
      <c r="R95" s="17" t="s">
        <v>131</v>
      </c>
      <c r="S95" s="17" t="s">
        <v>132</v>
      </c>
      <c r="T95" s="17" t="s">
        <v>130</v>
      </c>
      <c r="U95" s="17" t="s">
        <v>136</v>
      </c>
      <c r="V95" s="17" t="s">
        <v>126</v>
      </c>
      <c r="W95" s="17" t="s">
        <v>132</v>
      </c>
      <c r="X95" s="17" t="s">
        <v>126</v>
      </c>
      <c r="Y95" s="17" t="s">
        <v>133</v>
      </c>
      <c r="Z95" s="17" t="s">
        <v>131</v>
      </c>
      <c r="AA95" s="17" t="s">
        <v>130</v>
      </c>
      <c r="AB95" s="17" t="s">
        <v>129</v>
      </c>
      <c r="AC95" s="17" t="s">
        <v>127</v>
      </c>
    </row>
    <row r="96" spans="1:29" x14ac:dyDescent="0.25">
      <c r="A96" s="32">
        <v>40724</v>
      </c>
      <c r="B96" s="17" t="s">
        <v>126</v>
      </c>
      <c r="C96" s="17" t="s">
        <v>126</v>
      </c>
      <c r="D96" s="17" t="s">
        <v>126</v>
      </c>
      <c r="E96" s="17" t="s">
        <v>129</v>
      </c>
      <c r="F96" s="17" t="s">
        <v>127</v>
      </c>
      <c r="G96" s="17" t="s">
        <v>139</v>
      </c>
      <c r="H96" s="17" t="s">
        <v>128</v>
      </c>
      <c r="I96" s="17" t="s">
        <v>134</v>
      </c>
      <c r="J96" s="17" t="s">
        <v>126</v>
      </c>
      <c r="K96" s="17" t="s">
        <v>126</v>
      </c>
      <c r="L96" s="17" t="s">
        <v>126</v>
      </c>
      <c r="M96" s="17" t="s">
        <v>136</v>
      </c>
      <c r="N96" s="17" t="s">
        <v>131</v>
      </c>
      <c r="O96" s="17" t="s">
        <v>133</v>
      </c>
      <c r="P96" s="17" t="s">
        <v>132</v>
      </c>
      <c r="Q96" s="17" t="s">
        <v>126</v>
      </c>
      <c r="R96" s="17" t="s">
        <v>131</v>
      </c>
      <c r="S96" s="17" t="s">
        <v>132</v>
      </c>
      <c r="T96" s="17" t="s">
        <v>130</v>
      </c>
      <c r="U96" s="17" t="s">
        <v>136</v>
      </c>
      <c r="V96" s="17" t="s">
        <v>126</v>
      </c>
      <c r="W96" s="17" t="s">
        <v>132</v>
      </c>
      <c r="X96" s="17" t="s">
        <v>126</v>
      </c>
      <c r="Y96" s="17" t="s">
        <v>133</v>
      </c>
      <c r="Z96" s="17" t="s">
        <v>131</v>
      </c>
      <c r="AA96" s="17" t="s">
        <v>130</v>
      </c>
      <c r="AB96" s="17" t="s">
        <v>129</v>
      </c>
      <c r="AC96" s="17" t="s">
        <v>127</v>
      </c>
    </row>
    <row r="97" spans="1:29" x14ac:dyDescent="0.25">
      <c r="A97" s="32">
        <v>40755</v>
      </c>
      <c r="B97" s="17" t="s">
        <v>126</v>
      </c>
      <c r="C97" s="17" t="s">
        <v>126</v>
      </c>
      <c r="D97" s="17" t="s">
        <v>126</v>
      </c>
      <c r="E97" s="17" t="s">
        <v>129</v>
      </c>
      <c r="F97" s="17" t="s">
        <v>127</v>
      </c>
      <c r="G97" s="17" t="s">
        <v>140</v>
      </c>
      <c r="H97" s="17" t="s">
        <v>128</v>
      </c>
      <c r="I97" s="17" t="s">
        <v>134</v>
      </c>
      <c r="J97" s="17" t="s">
        <v>126</v>
      </c>
      <c r="K97" s="17" t="s">
        <v>126</v>
      </c>
      <c r="L97" s="17" t="s">
        <v>126</v>
      </c>
      <c r="M97" s="17" t="s">
        <v>136</v>
      </c>
      <c r="N97" s="17" t="s">
        <v>131</v>
      </c>
      <c r="O97" s="17" t="s">
        <v>134</v>
      </c>
      <c r="P97" s="17" t="s">
        <v>132</v>
      </c>
      <c r="Q97" s="17" t="s">
        <v>126</v>
      </c>
      <c r="R97" s="17" t="s">
        <v>131</v>
      </c>
      <c r="S97" s="17" t="s">
        <v>132</v>
      </c>
      <c r="T97" s="17" t="s">
        <v>130</v>
      </c>
      <c r="U97" s="17" t="s">
        <v>136</v>
      </c>
      <c r="V97" s="17" t="s">
        <v>126</v>
      </c>
      <c r="W97" s="17" t="s">
        <v>132</v>
      </c>
      <c r="X97" s="17" t="s">
        <v>126</v>
      </c>
      <c r="Y97" s="17" t="s">
        <v>133</v>
      </c>
      <c r="Z97" s="17" t="s">
        <v>131</v>
      </c>
      <c r="AA97" s="17" t="s">
        <v>130</v>
      </c>
      <c r="AB97" s="17" t="s">
        <v>129</v>
      </c>
      <c r="AC97" s="17" t="s">
        <v>127</v>
      </c>
    </row>
    <row r="98" spans="1:29" x14ac:dyDescent="0.25">
      <c r="A98" s="32">
        <v>40786</v>
      </c>
      <c r="B98" s="17" t="s">
        <v>126</v>
      </c>
      <c r="C98" s="17" t="s">
        <v>126</v>
      </c>
      <c r="D98" s="17" t="s">
        <v>126</v>
      </c>
      <c r="E98" s="17" t="s">
        <v>129</v>
      </c>
      <c r="F98" s="17" t="s">
        <v>127</v>
      </c>
      <c r="G98" s="17" t="s">
        <v>140</v>
      </c>
      <c r="H98" s="17" t="s">
        <v>128</v>
      </c>
      <c r="I98" s="17" t="s">
        <v>134</v>
      </c>
      <c r="J98" s="17" t="s">
        <v>126</v>
      </c>
      <c r="K98" s="17" t="s">
        <v>126</v>
      </c>
      <c r="L98" s="17" t="s">
        <v>126</v>
      </c>
      <c r="M98" s="17" t="s">
        <v>136</v>
      </c>
      <c r="N98" s="17" t="s">
        <v>131</v>
      </c>
      <c r="O98" s="17" t="s">
        <v>134</v>
      </c>
      <c r="P98" s="17" t="s">
        <v>137</v>
      </c>
      <c r="Q98" s="17" t="s">
        <v>126</v>
      </c>
      <c r="R98" s="17" t="s">
        <v>131</v>
      </c>
      <c r="S98" s="17" t="s">
        <v>137</v>
      </c>
      <c r="T98" s="17" t="s">
        <v>130</v>
      </c>
      <c r="U98" s="17" t="s">
        <v>136</v>
      </c>
      <c r="V98" s="17" t="s">
        <v>126</v>
      </c>
      <c r="W98" s="17" t="s">
        <v>132</v>
      </c>
      <c r="X98" s="17" t="s">
        <v>126</v>
      </c>
      <c r="Y98" s="17" t="s">
        <v>133</v>
      </c>
      <c r="Z98" s="17" t="s">
        <v>131</v>
      </c>
      <c r="AA98" s="17" t="s">
        <v>130</v>
      </c>
      <c r="AB98" s="17" t="s">
        <v>129</v>
      </c>
      <c r="AC98" s="17" t="s">
        <v>127</v>
      </c>
    </row>
    <row r="99" spans="1:29" x14ac:dyDescent="0.25">
      <c r="A99" s="32">
        <v>40816</v>
      </c>
      <c r="B99" s="17" t="s">
        <v>126</v>
      </c>
      <c r="C99" s="17" t="s">
        <v>126</v>
      </c>
      <c r="D99" s="17" t="s">
        <v>126</v>
      </c>
      <c r="E99" s="17" t="s">
        <v>132</v>
      </c>
      <c r="F99" s="17" t="s">
        <v>127</v>
      </c>
      <c r="G99" s="17" t="s">
        <v>140</v>
      </c>
      <c r="H99" s="17" t="s">
        <v>128</v>
      </c>
      <c r="I99" s="17" t="s">
        <v>134</v>
      </c>
      <c r="J99" s="17" t="s">
        <v>126</v>
      </c>
      <c r="K99" s="17" t="s">
        <v>126</v>
      </c>
      <c r="L99" s="17" t="s">
        <v>126</v>
      </c>
      <c r="M99" s="17" t="s">
        <v>136</v>
      </c>
      <c r="N99" s="17" t="s">
        <v>131</v>
      </c>
      <c r="O99" s="17" t="s">
        <v>134</v>
      </c>
      <c r="P99" s="17" t="s">
        <v>137</v>
      </c>
      <c r="Q99" s="17" t="s">
        <v>126</v>
      </c>
      <c r="R99" s="17" t="s">
        <v>131</v>
      </c>
      <c r="S99" s="17" t="s">
        <v>137</v>
      </c>
      <c r="T99" s="17" t="s">
        <v>130</v>
      </c>
      <c r="U99" s="17" t="s">
        <v>136</v>
      </c>
      <c r="V99" s="17" t="s">
        <v>126</v>
      </c>
      <c r="W99" s="17" t="s">
        <v>132</v>
      </c>
      <c r="X99" s="17" t="s">
        <v>126</v>
      </c>
      <c r="Y99" s="17" t="s">
        <v>133</v>
      </c>
      <c r="Z99" s="17" t="s">
        <v>131</v>
      </c>
      <c r="AA99" s="17" t="s">
        <v>130</v>
      </c>
      <c r="AB99" s="17" t="s">
        <v>129</v>
      </c>
      <c r="AC99" s="17" t="s">
        <v>127</v>
      </c>
    </row>
    <row r="100" spans="1:29" x14ac:dyDescent="0.25">
      <c r="A100" s="32">
        <v>40847</v>
      </c>
      <c r="B100" s="17" t="s">
        <v>126</v>
      </c>
      <c r="C100" s="17" t="s">
        <v>126</v>
      </c>
      <c r="D100" s="17" t="s">
        <v>126</v>
      </c>
      <c r="E100" s="17" t="s">
        <v>132</v>
      </c>
      <c r="F100" s="17" t="s">
        <v>137</v>
      </c>
      <c r="G100" s="17" t="s">
        <v>140</v>
      </c>
      <c r="H100" s="17" t="s">
        <v>128</v>
      </c>
      <c r="I100" s="17" t="s">
        <v>134</v>
      </c>
      <c r="J100" s="17" t="s">
        <v>126</v>
      </c>
      <c r="K100" s="17" t="s">
        <v>126</v>
      </c>
      <c r="L100" s="17" t="s">
        <v>126</v>
      </c>
      <c r="M100" s="17" t="s">
        <v>136</v>
      </c>
      <c r="N100" s="17" t="s">
        <v>131</v>
      </c>
      <c r="O100" s="17" t="s">
        <v>136</v>
      </c>
      <c r="P100" s="17" t="s">
        <v>137</v>
      </c>
      <c r="Q100" s="17" t="s">
        <v>126</v>
      </c>
      <c r="R100" s="17" t="s">
        <v>131</v>
      </c>
      <c r="S100" s="17" t="s">
        <v>137</v>
      </c>
      <c r="T100" s="17" t="s">
        <v>130</v>
      </c>
      <c r="U100" s="17" t="s">
        <v>136</v>
      </c>
      <c r="V100" s="17" t="s">
        <v>126</v>
      </c>
      <c r="W100" s="17" t="s">
        <v>132</v>
      </c>
      <c r="X100" s="17" t="s">
        <v>126</v>
      </c>
      <c r="Y100" s="17" t="s">
        <v>133</v>
      </c>
      <c r="Z100" s="17" t="s">
        <v>131</v>
      </c>
      <c r="AA100" s="17" t="s">
        <v>130</v>
      </c>
      <c r="AB100" s="17" t="s">
        <v>129</v>
      </c>
      <c r="AC100" s="17" t="s">
        <v>137</v>
      </c>
    </row>
    <row r="101" spans="1:29" x14ac:dyDescent="0.25">
      <c r="A101" s="32">
        <v>40877</v>
      </c>
      <c r="B101" s="17" t="s">
        <v>126</v>
      </c>
      <c r="C101" s="17" t="s">
        <v>126</v>
      </c>
      <c r="D101" s="17" t="s">
        <v>126</v>
      </c>
      <c r="E101" s="17" t="s">
        <v>132</v>
      </c>
      <c r="F101" s="17" t="s">
        <v>137</v>
      </c>
      <c r="G101" s="17" t="s">
        <v>140</v>
      </c>
      <c r="H101" s="17" t="s">
        <v>127</v>
      </c>
      <c r="I101" s="17" t="s">
        <v>134</v>
      </c>
      <c r="J101" s="17" t="s">
        <v>126</v>
      </c>
      <c r="K101" s="17" t="s">
        <v>126</v>
      </c>
      <c r="L101" s="17" t="s">
        <v>126</v>
      </c>
      <c r="M101" s="17" t="s">
        <v>136</v>
      </c>
      <c r="N101" s="17" t="s">
        <v>131</v>
      </c>
      <c r="O101" s="17" t="s">
        <v>136</v>
      </c>
      <c r="P101" s="17" t="s">
        <v>137</v>
      </c>
      <c r="Q101" s="17" t="s">
        <v>126</v>
      </c>
      <c r="R101" s="17" t="s">
        <v>131</v>
      </c>
      <c r="S101" s="17" t="s">
        <v>137</v>
      </c>
      <c r="T101" s="17" t="s">
        <v>130</v>
      </c>
      <c r="U101" s="17" t="s">
        <v>136</v>
      </c>
      <c r="V101" s="17" t="s">
        <v>126</v>
      </c>
      <c r="W101" s="17" t="s">
        <v>132</v>
      </c>
      <c r="X101" s="17" t="s">
        <v>126</v>
      </c>
      <c r="Y101" s="17" t="s">
        <v>133</v>
      </c>
      <c r="Z101" s="17" t="s">
        <v>131</v>
      </c>
      <c r="AA101" s="17" t="s">
        <v>130</v>
      </c>
      <c r="AB101" s="17" t="s">
        <v>129</v>
      </c>
      <c r="AC101" s="17" t="s">
        <v>137</v>
      </c>
    </row>
    <row r="102" spans="1:29" x14ac:dyDescent="0.25">
      <c r="A102" s="32">
        <v>40908</v>
      </c>
      <c r="B102" s="17" t="s">
        <v>126</v>
      </c>
      <c r="C102" s="17" t="s">
        <v>126</v>
      </c>
      <c r="D102" s="17" t="s">
        <v>126</v>
      </c>
      <c r="E102" s="17" t="s">
        <v>132</v>
      </c>
      <c r="F102" s="17" t="s">
        <v>137</v>
      </c>
      <c r="G102" s="17" t="s">
        <v>140</v>
      </c>
      <c r="H102" s="17" t="s">
        <v>127</v>
      </c>
      <c r="I102" s="17" t="s">
        <v>134</v>
      </c>
      <c r="J102" s="17" t="s">
        <v>126</v>
      </c>
      <c r="K102" s="17" t="s">
        <v>126</v>
      </c>
      <c r="L102" s="17" t="s">
        <v>126</v>
      </c>
      <c r="M102" s="17" t="s">
        <v>136</v>
      </c>
      <c r="N102" s="17" t="s">
        <v>131</v>
      </c>
      <c r="O102" s="17" t="s">
        <v>136</v>
      </c>
      <c r="P102" s="17" t="s">
        <v>137</v>
      </c>
      <c r="Q102" s="17" t="s">
        <v>126</v>
      </c>
      <c r="R102" s="17" t="s">
        <v>130</v>
      </c>
      <c r="S102" s="17" t="s">
        <v>137</v>
      </c>
      <c r="T102" s="17" t="s">
        <v>130</v>
      </c>
      <c r="U102" s="17" t="s">
        <v>136</v>
      </c>
      <c r="V102" s="17" t="s">
        <v>126</v>
      </c>
      <c r="W102" s="17" t="s">
        <v>132</v>
      </c>
      <c r="X102" s="17" t="s">
        <v>126</v>
      </c>
      <c r="Y102" s="17" t="s">
        <v>133</v>
      </c>
      <c r="Z102" s="17" t="s">
        <v>131</v>
      </c>
      <c r="AA102" s="17" t="s">
        <v>130</v>
      </c>
      <c r="AB102" s="17" t="s">
        <v>129</v>
      </c>
      <c r="AC102" s="17" t="s">
        <v>137</v>
      </c>
    </row>
    <row r="103" spans="1:29" x14ac:dyDescent="0.25">
      <c r="A103" s="32">
        <v>40939</v>
      </c>
      <c r="B103" s="17" t="s">
        <v>126</v>
      </c>
      <c r="C103" s="17" t="s">
        <v>128</v>
      </c>
      <c r="D103" s="17" t="s">
        <v>126</v>
      </c>
      <c r="E103" s="17" t="s">
        <v>134</v>
      </c>
      <c r="F103" s="17" t="s">
        <v>132</v>
      </c>
      <c r="G103" s="17" t="s">
        <v>140</v>
      </c>
      <c r="H103" s="17" t="s">
        <v>127</v>
      </c>
      <c r="I103" s="17" t="s">
        <v>134</v>
      </c>
      <c r="J103" s="17" t="s">
        <v>126</v>
      </c>
      <c r="K103" s="17" t="s">
        <v>126</v>
      </c>
      <c r="L103" s="17" t="s">
        <v>128</v>
      </c>
      <c r="M103" s="17" t="s">
        <v>136</v>
      </c>
      <c r="N103" s="17" t="s">
        <v>131</v>
      </c>
      <c r="O103" s="17" t="s">
        <v>130</v>
      </c>
      <c r="P103" s="17" t="s">
        <v>137</v>
      </c>
      <c r="Q103" s="17" t="s">
        <v>126</v>
      </c>
      <c r="R103" s="17" t="s">
        <v>130</v>
      </c>
      <c r="S103" s="17" t="s">
        <v>137</v>
      </c>
      <c r="T103" s="17" t="s">
        <v>130</v>
      </c>
      <c r="U103" s="17" t="s">
        <v>136</v>
      </c>
      <c r="V103" s="17" t="s">
        <v>126</v>
      </c>
      <c r="W103" s="17" t="s">
        <v>133</v>
      </c>
      <c r="X103" s="17" t="s">
        <v>126</v>
      </c>
      <c r="Y103" s="17" t="s">
        <v>133</v>
      </c>
      <c r="Z103" s="17" t="s">
        <v>135</v>
      </c>
      <c r="AA103" s="17" t="s">
        <v>130</v>
      </c>
      <c r="AB103" s="17" t="s">
        <v>132</v>
      </c>
      <c r="AC103" s="17" t="s">
        <v>129</v>
      </c>
    </row>
    <row r="104" spans="1:29" x14ac:dyDescent="0.25">
      <c r="A104" s="32">
        <v>40968</v>
      </c>
      <c r="B104" s="17" t="s">
        <v>126</v>
      </c>
      <c r="C104" s="17" t="s">
        <v>128</v>
      </c>
      <c r="D104" s="17" t="s">
        <v>126</v>
      </c>
      <c r="E104" s="17" t="s">
        <v>134</v>
      </c>
      <c r="F104" s="17" t="s">
        <v>132</v>
      </c>
      <c r="G104" s="17" t="s">
        <v>140</v>
      </c>
      <c r="H104" s="17" t="s">
        <v>127</v>
      </c>
      <c r="I104" s="17" t="s">
        <v>134</v>
      </c>
      <c r="J104" s="17" t="s">
        <v>126</v>
      </c>
      <c r="K104" s="17" t="s">
        <v>126</v>
      </c>
      <c r="L104" s="17" t="s">
        <v>128</v>
      </c>
      <c r="M104" s="17" t="s">
        <v>136</v>
      </c>
      <c r="N104" s="17" t="s">
        <v>131</v>
      </c>
      <c r="O104" s="17" t="s">
        <v>130</v>
      </c>
      <c r="P104" s="17" t="s">
        <v>137</v>
      </c>
      <c r="Q104" s="17" t="s">
        <v>126</v>
      </c>
      <c r="R104" s="17" t="s">
        <v>130</v>
      </c>
      <c r="S104" s="17" t="s">
        <v>137</v>
      </c>
      <c r="T104" s="17" t="s">
        <v>130</v>
      </c>
      <c r="U104" s="17" t="s">
        <v>136</v>
      </c>
      <c r="V104" s="17" t="s">
        <v>126</v>
      </c>
      <c r="W104" s="17" t="s">
        <v>133</v>
      </c>
      <c r="X104" s="17" t="s">
        <v>126</v>
      </c>
      <c r="Y104" s="17" t="s">
        <v>133</v>
      </c>
      <c r="Z104" s="17" t="s">
        <v>135</v>
      </c>
      <c r="AA104" s="17" t="s">
        <v>130</v>
      </c>
      <c r="AB104" s="17" t="s">
        <v>132</v>
      </c>
      <c r="AC104" s="17" t="s">
        <v>129</v>
      </c>
    </row>
    <row r="105" spans="1:29" x14ac:dyDescent="0.25">
      <c r="A105" s="32">
        <v>40999</v>
      </c>
      <c r="B105" s="17" t="s">
        <v>126</v>
      </c>
      <c r="C105" s="17" t="s">
        <v>128</v>
      </c>
      <c r="D105" s="17" t="s">
        <v>126</v>
      </c>
      <c r="E105" s="17" t="s">
        <v>134</v>
      </c>
      <c r="F105" s="17" t="s">
        <v>132</v>
      </c>
      <c r="G105" s="17" t="s">
        <v>140</v>
      </c>
      <c r="H105" s="17" t="s">
        <v>127</v>
      </c>
      <c r="I105" s="17" t="s">
        <v>134</v>
      </c>
      <c r="J105" s="17" t="s">
        <v>126</v>
      </c>
      <c r="K105" s="17" t="s">
        <v>126</v>
      </c>
      <c r="L105" s="17" t="s">
        <v>128</v>
      </c>
      <c r="M105" s="17" t="s">
        <v>136</v>
      </c>
      <c r="N105" s="17" t="s">
        <v>131</v>
      </c>
      <c r="O105" s="17" t="s">
        <v>130</v>
      </c>
      <c r="P105" s="17" t="s">
        <v>137</v>
      </c>
      <c r="Q105" s="17" t="s">
        <v>126</v>
      </c>
      <c r="R105" s="17" t="s">
        <v>130</v>
      </c>
      <c r="S105" s="17" t="s">
        <v>137</v>
      </c>
      <c r="T105" s="17" t="s">
        <v>130</v>
      </c>
      <c r="U105" s="17" t="s">
        <v>136</v>
      </c>
      <c r="V105" s="17" t="s">
        <v>126</v>
      </c>
      <c r="W105" s="17" t="s">
        <v>133</v>
      </c>
      <c r="X105" s="17" t="s">
        <v>126</v>
      </c>
      <c r="Y105" s="17" t="s">
        <v>133</v>
      </c>
      <c r="Z105" s="17" t="s">
        <v>135</v>
      </c>
      <c r="AA105" s="17" t="s">
        <v>130</v>
      </c>
      <c r="AB105" s="17" t="s">
        <v>132</v>
      </c>
      <c r="AC105" s="17" t="s">
        <v>129</v>
      </c>
    </row>
    <row r="106" spans="1:29" x14ac:dyDescent="0.25">
      <c r="A106" s="32">
        <v>41029</v>
      </c>
      <c r="B106" s="17" t="s">
        <v>126</v>
      </c>
      <c r="C106" s="17" t="s">
        <v>128</v>
      </c>
      <c r="D106" s="17" t="s">
        <v>126</v>
      </c>
      <c r="E106" s="17" t="s">
        <v>134</v>
      </c>
      <c r="F106" s="17" t="s">
        <v>134</v>
      </c>
      <c r="G106" s="17" t="s">
        <v>140</v>
      </c>
      <c r="H106" s="17" t="s">
        <v>127</v>
      </c>
      <c r="I106" s="17" t="s">
        <v>134</v>
      </c>
      <c r="J106" s="17" t="s">
        <v>126</v>
      </c>
      <c r="K106" s="17" t="s">
        <v>126</v>
      </c>
      <c r="L106" s="17" t="s">
        <v>128</v>
      </c>
      <c r="M106" s="17" t="s">
        <v>136</v>
      </c>
      <c r="N106" s="17" t="s">
        <v>131</v>
      </c>
      <c r="O106" s="17" t="s">
        <v>130</v>
      </c>
      <c r="P106" s="17" t="s">
        <v>137</v>
      </c>
      <c r="Q106" s="17" t="s">
        <v>126</v>
      </c>
      <c r="R106" s="17" t="s">
        <v>130</v>
      </c>
      <c r="S106" s="17" t="s">
        <v>137</v>
      </c>
      <c r="T106" s="17" t="s">
        <v>130</v>
      </c>
      <c r="U106" s="17" t="s">
        <v>136</v>
      </c>
      <c r="V106" s="17" t="s">
        <v>126</v>
      </c>
      <c r="W106" s="17" t="s">
        <v>133</v>
      </c>
      <c r="X106" s="17" t="s">
        <v>126</v>
      </c>
      <c r="Y106" s="17" t="s">
        <v>133</v>
      </c>
      <c r="Z106" s="17" t="s">
        <v>135</v>
      </c>
      <c r="AA106" s="17" t="s">
        <v>130</v>
      </c>
      <c r="AB106" s="17" t="s">
        <v>132</v>
      </c>
      <c r="AC106" s="17" t="s">
        <v>129</v>
      </c>
    </row>
    <row r="107" spans="1:29" x14ac:dyDescent="0.25">
      <c r="A107" s="32">
        <v>41060</v>
      </c>
      <c r="B107" s="17" t="s">
        <v>126</v>
      </c>
      <c r="C107" s="17" t="s">
        <v>128</v>
      </c>
      <c r="D107" s="17" t="s">
        <v>126</v>
      </c>
      <c r="E107" s="17" t="s">
        <v>134</v>
      </c>
      <c r="F107" s="17" t="s">
        <v>134</v>
      </c>
      <c r="G107" s="17" t="s">
        <v>139</v>
      </c>
      <c r="H107" s="17" t="s">
        <v>127</v>
      </c>
      <c r="I107" s="17" t="s">
        <v>134</v>
      </c>
      <c r="J107" s="17" t="s">
        <v>126</v>
      </c>
      <c r="K107" s="17" t="s">
        <v>126</v>
      </c>
      <c r="L107" s="17" t="s">
        <v>128</v>
      </c>
      <c r="M107" s="17" t="s">
        <v>136</v>
      </c>
      <c r="N107" s="17" t="s">
        <v>131</v>
      </c>
      <c r="O107" s="17" t="s">
        <v>130</v>
      </c>
      <c r="P107" s="17" t="s">
        <v>137</v>
      </c>
      <c r="Q107" s="17" t="s">
        <v>126</v>
      </c>
      <c r="R107" s="17" t="s">
        <v>130</v>
      </c>
      <c r="S107" s="17" t="s">
        <v>137</v>
      </c>
      <c r="T107" s="17" t="s">
        <v>131</v>
      </c>
      <c r="U107" s="17" t="s">
        <v>136</v>
      </c>
      <c r="V107" s="17" t="s">
        <v>126</v>
      </c>
      <c r="W107" s="17" t="s">
        <v>133</v>
      </c>
      <c r="X107" s="17" t="s">
        <v>126</v>
      </c>
      <c r="Y107" s="17" t="s">
        <v>133</v>
      </c>
      <c r="Z107" s="17" t="s">
        <v>135</v>
      </c>
      <c r="AA107" s="17" t="s">
        <v>130</v>
      </c>
      <c r="AB107" s="17" t="s">
        <v>132</v>
      </c>
      <c r="AC107" s="17" t="s">
        <v>129</v>
      </c>
    </row>
    <row r="108" spans="1:29" x14ac:dyDescent="0.25">
      <c r="A108" s="32">
        <v>41090</v>
      </c>
      <c r="B108" s="17" t="s">
        <v>126</v>
      </c>
      <c r="C108" s="17" t="s">
        <v>128</v>
      </c>
      <c r="D108" s="17" t="s">
        <v>126</v>
      </c>
      <c r="E108" s="17" t="s">
        <v>134</v>
      </c>
      <c r="F108" s="17" t="s">
        <v>134</v>
      </c>
      <c r="G108" s="17" t="s">
        <v>139</v>
      </c>
      <c r="H108" s="17" t="s">
        <v>127</v>
      </c>
      <c r="I108" s="17" t="s">
        <v>134</v>
      </c>
      <c r="J108" s="17" t="s">
        <v>126</v>
      </c>
      <c r="K108" s="17" t="s">
        <v>126</v>
      </c>
      <c r="L108" s="17" t="s">
        <v>128</v>
      </c>
      <c r="M108" s="17" t="s">
        <v>136</v>
      </c>
      <c r="N108" s="17" t="s">
        <v>131</v>
      </c>
      <c r="O108" s="17" t="s">
        <v>130</v>
      </c>
      <c r="P108" s="17" t="s">
        <v>137</v>
      </c>
      <c r="Q108" s="17" t="s">
        <v>126</v>
      </c>
      <c r="R108" s="17" t="s">
        <v>130</v>
      </c>
      <c r="S108" s="17" t="s">
        <v>137</v>
      </c>
      <c r="T108" s="17" t="s">
        <v>131</v>
      </c>
      <c r="U108" s="17" t="s">
        <v>136</v>
      </c>
      <c r="V108" s="17" t="s">
        <v>126</v>
      </c>
      <c r="W108" s="17" t="s">
        <v>133</v>
      </c>
      <c r="X108" s="17" t="s">
        <v>126</v>
      </c>
      <c r="Y108" s="17" t="s">
        <v>133</v>
      </c>
      <c r="Z108" s="17" t="s">
        <v>135</v>
      </c>
      <c r="AA108" s="17" t="s">
        <v>130</v>
      </c>
      <c r="AB108" s="17" t="s">
        <v>132</v>
      </c>
      <c r="AC108" s="17" t="s">
        <v>129</v>
      </c>
    </row>
    <row r="109" spans="1:29" x14ac:dyDescent="0.25">
      <c r="A109" s="32">
        <v>41121</v>
      </c>
      <c r="B109" s="17" t="s">
        <v>126</v>
      </c>
      <c r="C109" s="17" t="s">
        <v>128</v>
      </c>
      <c r="D109" s="17" t="s">
        <v>126</v>
      </c>
      <c r="E109" s="17" t="s">
        <v>134</v>
      </c>
      <c r="F109" s="17" t="s">
        <v>134</v>
      </c>
      <c r="G109" s="17" t="s">
        <v>139</v>
      </c>
      <c r="H109" s="17" t="s">
        <v>127</v>
      </c>
      <c r="I109" s="17" t="s">
        <v>134</v>
      </c>
      <c r="J109" s="17" t="s">
        <v>126</v>
      </c>
      <c r="K109" s="17" t="s">
        <v>126</v>
      </c>
      <c r="L109" s="17" t="s">
        <v>128</v>
      </c>
      <c r="M109" s="17" t="s">
        <v>136</v>
      </c>
      <c r="N109" s="17" t="s">
        <v>131</v>
      </c>
      <c r="O109" s="17" t="s">
        <v>130</v>
      </c>
      <c r="P109" s="17" t="s">
        <v>137</v>
      </c>
      <c r="Q109" s="17" t="s">
        <v>126</v>
      </c>
      <c r="R109" s="17" t="s">
        <v>130</v>
      </c>
      <c r="S109" s="17" t="s">
        <v>137</v>
      </c>
      <c r="T109" s="17" t="s">
        <v>131</v>
      </c>
      <c r="U109" s="17" t="s">
        <v>136</v>
      </c>
      <c r="V109" s="17" t="s">
        <v>126</v>
      </c>
      <c r="W109" s="17" t="s">
        <v>133</v>
      </c>
      <c r="X109" s="17" t="s">
        <v>126</v>
      </c>
      <c r="Y109" s="17" t="s">
        <v>133</v>
      </c>
      <c r="Z109" s="17" t="s">
        <v>135</v>
      </c>
      <c r="AA109" s="17" t="s">
        <v>130</v>
      </c>
      <c r="AB109" s="17" t="s">
        <v>132</v>
      </c>
      <c r="AC109" s="17" t="s">
        <v>129</v>
      </c>
    </row>
    <row r="110" spans="1:29" x14ac:dyDescent="0.25">
      <c r="A110" s="32">
        <v>41152</v>
      </c>
      <c r="B110" s="17" t="s">
        <v>126</v>
      </c>
      <c r="C110" s="17" t="s">
        <v>128</v>
      </c>
      <c r="D110" s="17" t="s">
        <v>126</v>
      </c>
      <c r="E110" s="17" t="s">
        <v>134</v>
      </c>
      <c r="F110" s="17" t="s">
        <v>134</v>
      </c>
      <c r="G110" s="17" t="s">
        <v>139</v>
      </c>
      <c r="H110" s="17" t="s">
        <v>127</v>
      </c>
      <c r="I110" s="17" t="s">
        <v>134</v>
      </c>
      <c r="J110" s="17" t="s">
        <v>126</v>
      </c>
      <c r="K110" s="17" t="s">
        <v>126</v>
      </c>
      <c r="L110" s="17" t="s">
        <v>128</v>
      </c>
      <c r="M110" s="17" t="s">
        <v>136</v>
      </c>
      <c r="N110" s="17" t="s">
        <v>131</v>
      </c>
      <c r="O110" s="17" t="s">
        <v>135</v>
      </c>
      <c r="P110" s="17" t="s">
        <v>137</v>
      </c>
      <c r="Q110" s="17" t="s">
        <v>126</v>
      </c>
      <c r="R110" s="17" t="s">
        <v>130</v>
      </c>
      <c r="S110" s="17" t="s">
        <v>137</v>
      </c>
      <c r="T110" s="17" t="s">
        <v>131</v>
      </c>
      <c r="U110" s="17" t="s">
        <v>136</v>
      </c>
      <c r="V110" s="17" t="s">
        <v>126</v>
      </c>
      <c r="W110" s="17" t="s">
        <v>133</v>
      </c>
      <c r="X110" s="17" t="s">
        <v>126</v>
      </c>
      <c r="Y110" s="17" t="s">
        <v>133</v>
      </c>
      <c r="Z110" s="17" t="s">
        <v>135</v>
      </c>
      <c r="AA110" s="17" t="s">
        <v>130</v>
      </c>
      <c r="AB110" s="17" t="s">
        <v>132</v>
      </c>
      <c r="AC110" s="17" t="s">
        <v>132</v>
      </c>
    </row>
    <row r="111" spans="1:29" x14ac:dyDescent="0.25">
      <c r="A111" s="32">
        <v>41182</v>
      </c>
      <c r="B111" s="17" t="s">
        <v>126</v>
      </c>
      <c r="C111" s="17" t="s">
        <v>128</v>
      </c>
      <c r="D111" s="17" t="s">
        <v>126</v>
      </c>
      <c r="E111" s="17" t="s">
        <v>134</v>
      </c>
      <c r="F111" s="17" t="s">
        <v>134</v>
      </c>
      <c r="G111" s="17" t="s">
        <v>138</v>
      </c>
      <c r="H111" s="17" t="s">
        <v>127</v>
      </c>
      <c r="I111" s="17" t="s">
        <v>134</v>
      </c>
      <c r="J111" s="17" t="s">
        <v>126</v>
      </c>
      <c r="K111" s="17" t="s">
        <v>126</v>
      </c>
      <c r="L111" s="17" t="s">
        <v>128</v>
      </c>
      <c r="M111" s="17" t="s">
        <v>136</v>
      </c>
      <c r="N111" s="17" t="s">
        <v>131</v>
      </c>
      <c r="O111" s="17" t="s">
        <v>135</v>
      </c>
      <c r="P111" s="17" t="s">
        <v>137</v>
      </c>
      <c r="Q111" s="17" t="s">
        <v>126</v>
      </c>
      <c r="R111" s="17" t="s">
        <v>130</v>
      </c>
      <c r="S111" s="17" t="s">
        <v>137</v>
      </c>
      <c r="T111" s="17" t="s">
        <v>131</v>
      </c>
      <c r="U111" s="17" t="s">
        <v>136</v>
      </c>
      <c r="V111" s="17" t="s">
        <v>126</v>
      </c>
      <c r="W111" s="17" t="s">
        <v>133</v>
      </c>
      <c r="X111" s="17" t="s">
        <v>126</v>
      </c>
      <c r="Y111" s="17" t="s">
        <v>133</v>
      </c>
      <c r="Z111" s="17" t="s">
        <v>135</v>
      </c>
      <c r="AA111" s="17" t="s">
        <v>130</v>
      </c>
      <c r="AB111" s="17" t="s">
        <v>132</v>
      </c>
      <c r="AC111" s="17" t="s">
        <v>132</v>
      </c>
    </row>
    <row r="112" spans="1:29" x14ac:dyDescent="0.25">
      <c r="A112" s="32">
        <v>41213</v>
      </c>
      <c r="B112" s="17" t="s">
        <v>126</v>
      </c>
      <c r="C112" s="17" t="s">
        <v>128</v>
      </c>
      <c r="D112" s="17" t="s">
        <v>126</v>
      </c>
      <c r="E112" s="17" t="s">
        <v>134</v>
      </c>
      <c r="F112" s="17" t="s">
        <v>131</v>
      </c>
      <c r="G112" s="17" t="s">
        <v>138</v>
      </c>
      <c r="H112" s="17" t="s">
        <v>127</v>
      </c>
      <c r="I112" s="17" t="s">
        <v>134</v>
      </c>
      <c r="J112" s="17" t="s">
        <v>126</v>
      </c>
      <c r="K112" s="17" t="s">
        <v>126</v>
      </c>
      <c r="L112" s="17" t="s">
        <v>128</v>
      </c>
      <c r="M112" s="17" t="s">
        <v>136</v>
      </c>
      <c r="N112" s="17" t="s">
        <v>131</v>
      </c>
      <c r="O112" s="17" t="s">
        <v>138</v>
      </c>
      <c r="P112" s="17" t="s">
        <v>137</v>
      </c>
      <c r="Q112" s="17" t="s">
        <v>126</v>
      </c>
      <c r="R112" s="17" t="s">
        <v>130</v>
      </c>
      <c r="S112" s="17" t="s">
        <v>137</v>
      </c>
      <c r="T112" s="17" t="s">
        <v>131</v>
      </c>
      <c r="U112" s="17" t="s">
        <v>136</v>
      </c>
      <c r="V112" s="17" t="s">
        <v>126</v>
      </c>
      <c r="W112" s="17" t="s">
        <v>133</v>
      </c>
      <c r="X112" s="17" t="s">
        <v>126</v>
      </c>
      <c r="Y112" s="17" t="s">
        <v>133</v>
      </c>
      <c r="Z112" s="17" t="s">
        <v>135</v>
      </c>
      <c r="AA112" s="17" t="s">
        <v>130</v>
      </c>
      <c r="AB112" s="17" t="s">
        <v>132</v>
      </c>
      <c r="AC112" s="17" t="s">
        <v>132</v>
      </c>
    </row>
    <row r="113" spans="1:29" x14ac:dyDescent="0.25">
      <c r="A113" s="32">
        <v>41243</v>
      </c>
      <c r="B113" s="17" t="s">
        <v>126</v>
      </c>
      <c r="C113" s="17" t="s">
        <v>128</v>
      </c>
      <c r="D113" s="17" t="s">
        <v>126</v>
      </c>
      <c r="E113" s="17" t="s">
        <v>134</v>
      </c>
      <c r="F113" s="17" t="s">
        <v>131</v>
      </c>
      <c r="G113" s="17" t="s">
        <v>138</v>
      </c>
      <c r="H113" s="17" t="s">
        <v>127</v>
      </c>
      <c r="I113" s="17" t="s">
        <v>134</v>
      </c>
      <c r="J113" s="17" t="s">
        <v>126</v>
      </c>
      <c r="K113" s="17" t="s">
        <v>126</v>
      </c>
      <c r="L113" s="17" t="s">
        <v>128</v>
      </c>
      <c r="M113" s="17" t="s">
        <v>136</v>
      </c>
      <c r="N113" s="17" t="s">
        <v>131</v>
      </c>
      <c r="O113" s="17" t="s">
        <v>138</v>
      </c>
      <c r="P113" s="17" t="s">
        <v>137</v>
      </c>
      <c r="Q113" s="17" t="s">
        <v>126</v>
      </c>
      <c r="R113" s="17" t="s">
        <v>135</v>
      </c>
      <c r="S113" s="17" t="s">
        <v>137</v>
      </c>
      <c r="T113" s="17" t="s">
        <v>136</v>
      </c>
      <c r="U113" s="17" t="s">
        <v>136</v>
      </c>
      <c r="V113" s="17" t="s">
        <v>126</v>
      </c>
      <c r="W113" s="17" t="s">
        <v>133</v>
      </c>
      <c r="X113" s="17" t="s">
        <v>126</v>
      </c>
      <c r="Y113" s="17" t="s">
        <v>133</v>
      </c>
      <c r="Z113" s="17" t="s">
        <v>135</v>
      </c>
      <c r="AA113" s="17" t="s">
        <v>130</v>
      </c>
      <c r="AB113" s="17" t="s">
        <v>132</v>
      </c>
      <c r="AC113" s="17" t="s">
        <v>132</v>
      </c>
    </row>
    <row r="114" spans="1:29" x14ac:dyDescent="0.25">
      <c r="A114" s="32">
        <v>41274</v>
      </c>
      <c r="B114" s="17" t="s">
        <v>126</v>
      </c>
      <c r="C114" s="17" t="s">
        <v>128</v>
      </c>
      <c r="D114" s="17" t="s">
        <v>126</v>
      </c>
      <c r="E114" s="17" t="s">
        <v>134</v>
      </c>
      <c r="F114" s="17" t="s">
        <v>131</v>
      </c>
      <c r="G114" s="17" t="s">
        <v>138</v>
      </c>
      <c r="H114" s="17" t="s">
        <v>127</v>
      </c>
      <c r="I114" s="17" t="s">
        <v>134</v>
      </c>
      <c r="J114" s="17" t="s">
        <v>126</v>
      </c>
      <c r="K114" s="17" t="s">
        <v>126</v>
      </c>
      <c r="L114" s="17" t="s">
        <v>128</v>
      </c>
      <c r="M114" s="17" t="s">
        <v>136</v>
      </c>
      <c r="N114" s="17" t="s">
        <v>130</v>
      </c>
      <c r="O114" s="17" t="s">
        <v>141</v>
      </c>
      <c r="P114" s="17" t="s">
        <v>137</v>
      </c>
      <c r="Q114" s="17" t="s">
        <v>126</v>
      </c>
      <c r="R114" s="17" t="s">
        <v>135</v>
      </c>
      <c r="S114" s="17" t="s">
        <v>137</v>
      </c>
      <c r="T114" s="17" t="s">
        <v>136</v>
      </c>
      <c r="U114" s="17" t="s">
        <v>136</v>
      </c>
      <c r="V114" s="17" t="s">
        <v>126</v>
      </c>
      <c r="W114" s="17" t="s">
        <v>133</v>
      </c>
      <c r="X114" s="17" t="s">
        <v>126</v>
      </c>
      <c r="Y114" s="17" t="s">
        <v>133</v>
      </c>
      <c r="Z114" s="17" t="s">
        <v>135</v>
      </c>
      <c r="AA114" s="17" t="s">
        <v>130</v>
      </c>
      <c r="AB114" s="17" t="s">
        <v>132</v>
      </c>
      <c r="AC114" s="17" t="s">
        <v>132</v>
      </c>
    </row>
    <row r="115" spans="1:29" x14ac:dyDescent="0.25">
      <c r="A115" s="32">
        <v>41305</v>
      </c>
      <c r="B115" s="17" t="s">
        <v>126</v>
      </c>
      <c r="C115" s="17" t="s">
        <v>128</v>
      </c>
      <c r="D115" s="17" t="s">
        <v>126</v>
      </c>
      <c r="E115" s="17" t="s">
        <v>134</v>
      </c>
      <c r="F115" s="17" t="s">
        <v>131</v>
      </c>
      <c r="G115" s="17" t="s">
        <v>138</v>
      </c>
      <c r="H115" s="17" t="s">
        <v>127</v>
      </c>
      <c r="I115" s="17" t="s">
        <v>134</v>
      </c>
      <c r="J115" s="17" t="s">
        <v>126</v>
      </c>
      <c r="K115" s="17" t="s">
        <v>126</v>
      </c>
      <c r="L115" s="17" t="s">
        <v>128</v>
      </c>
      <c r="M115" s="17" t="s">
        <v>136</v>
      </c>
      <c r="N115" s="17" t="s">
        <v>130</v>
      </c>
      <c r="O115" s="17" t="s">
        <v>141</v>
      </c>
      <c r="P115" s="17" t="s">
        <v>137</v>
      </c>
      <c r="Q115" s="17" t="s">
        <v>126</v>
      </c>
      <c r="R115" s="17" t="s">
        <v>135</v>
      </c>
      <c r="S115" s="17" t="s">
        <v>137</v>
      </c>
      <c r="T115" s="17" t="s">
        <v>136</v>
      </c>
      <c r="U115" s="17" t="s">
        <v>136</v>
      </c>
      <c r="V115" s="17" t="s">
        <v>126</v>
      </c>
      <c r="W115" s="17" t="s">
        <v>134</v>
      </c>
      <c r="X115" s="17" t="s">
        <v>126</v>
      </c>
      <c r="Y115" s="17" t="s">
        <v>133</v>
      </c>
      <c r="Z115" s="17" t="s">
        <v>135</v>
      </c>
      <c r="AA115" s="17" t="s">
        <v>130</v>
      </c>
      <c r="AB115" s="17" t="s">
        <v>132</v>
      </c>
      <c r="AC115" s="17" t="s">
        <v>132</v>
      </c>
    </row>
    <row r="116" spans="1:29" x14ac:dyDescent="0.25">
      <c r="A116" s="32">
        <v>41333</v>
      </c>
      <c r="B116" s="17" t="s">
        <v>126</v>
      </c>
      <c r="C116" s="17" t="s">
        <v>128</v>
      </c>
      <c r="D116" s="17" t="s">
        <v>126</v>
      </c>
      <c r="E116" s="17" t="s">
        <v>134</v>
      </c>
      <c r="F116" s="17" t="s">
        <v>131</v>
      </c>
      <c r="G116" s="17" t="s">
        <v>138</v>
      </c>
      <c r="H116" s="17" t="s">
        <v>127</v>
      </c>
      <c r="I116" s="17" t="s">
        <v>134</v>
      </c>
      <c r="J116" s="17" t="s">
        <v>126</v>
      </c>
      <c r="K116" s="17" t="s">
        <v>126</v>
      </c>
      <c r="L116" s="17" t="s">
        <v>128</v>
      </c>
      <c r="M116" s="17" t="s">
        <v>136</v>
      </c>
      <c r="N116" s="17" t="s">
        <v>130</v>
      </c>
      <c r="O116" s="17" t="s">
        <v>141</v>
      </c>
      <c r="P116" s="17" t="s">
        <v>137</v>
      </c>
      <c r="Q116" s="17" t="s">
        <v>126</v>
      </c>
      <c r="R116" s="17" t="s">
        <v>135</v>
      </c>
      <c r="S116" s="17" t="s">
        <v>137</v>
      </c>
      <c r="T116" s="17" t="s">
        <v>136</v>
      </c>
      <c r="U116" s="17" t="s">
        <v>136</v>
      </c>
      <c r="V116" s="17" t="s">
        <v>126</v>
      </c>
      <c r="W116" s="17" t="s">
        <v>134</v>
      </c>
      <c r="X116" s="17" t="s">
        <v>126</v>
      </c>
      <c r="Y116" s="17" t="s">
        <v>133</v>
      </c>
      <c r="Z116" s="17" t="s">
        <v>135</v>
      </c>
      <c r="AA116" s="17" t="s">
        <v>130</v>
      </c>
      <c r="AB116" s="17" t="s">
        <v>132</v>
      </c>
      <c r="AC116" s="17" t="s">
        <v>133</v>
      </c>
    </row>
    <row r="117" spans="1:29" x14ac:dyDescent="0.25">
      <c r="A117" s="32">
        <v>41364</v>
      </c>
      <c r="B117" s="17" t="s">
        <v>126</v>
      </c>
      <c r="C117" s="17" t="s">
        <v>128</v>
      </c>
      <c r="D117" s="17" t="s">
        <v>126</v>
      </c>
      <c r="E117" s="17" t="s">
        <v>134</v>
      </c>
      <c r="F117" s="17" t="s">
        <v>131</v>
      </c>
      <c r="G117" s="17" t="s">
        <v>138</v>
      </c>
      <c r="H117" s="17" t="s">
        <v>127</v>
      </c>
      <c r="I117" s="17" t="s">
        <v>134</v>
      </c>
      <c r="J117" s="17" t="s">
        <v>126</v>
      </c>
      <c r="K117" s="17" t="s">
        <v>126</v>
      </c>
      <c r="L117" s="17" t="s">
        <v>128</v>
      </c>
      <c r="M117" s="17" t="s">
        <v>136</v>
      </c>
      <c r="N117" s="17" t="s">
        <v>130</v>
      </c>
      <c r="O117" s="17" t="s">
        <v>139</v>
      </c>
      <c r="P117" s="17" t="s">
        <v>137</v>
      </c>
      <c r="Q117" s="17" t="s">
        <v>126</v>
      </c>
      <c r="R117" s="17" t="s">
        <v>135</v>
      </c>
      <c r="S117" s="17" t="s">
        <v>137</v>
      </c>
      <c r="T117" s="17" t="s">
        <v>136</v>
      </c>
      <c r="U117" s="17" t="s">
        <v>136</v>
      </c>
      <c r="V117" s="17" t="s">
        <v>126</v>
      </c>
      <c r="W117" s="17" t="s">
        <v>134</v>
      </c>
      <c r="X117" s="17" t="s">
        <v>126</v>
      </c>
      <c r="Y117" s="17" t="s">
        <v>133</v>
      </c>
      <c r="Z117" s="17" t="s">
        <v>135</v>
      </c>
      <c r="AA117" s="17" t="s">
        <v>130</v>
      </c>
      <c r="AB117" s="17" t="s">
        <v>132</v>
      </c>
      <c r="AC117" s="17" t="s">
        <v>133</v>
      </c>
    </row>
    <row r="118" spans="1:29" x14ac:dyDescent="0.25">
      <c r="A118" s="32">
        <v>41394</v>
      </c>
      <c r="B118" s="17" t="s">
        <v>126</v>
      </c>
      <c r="C118" s="17" t="s">
        <v>128</v>
      </c>
      <c r="D118" s="17" t="s">
        <v>126</v>
      </c>
      <c r="E118" s="17" t="s">
        <v>134</v>
      </c>
      <c r="F118" s="17" t="s">
        <v>131</v>
      </c>
      <c r="G118" s="17" t="s">
        <v>138</v>
      </c>
      <c r="H118" s="17" t="s">
        <v>127</v>
      </c>
      <c r="I118" s="17" t="s">
        <v>134</v>
      </c>
      <c r="J118" s="17" t="s">
        <v>126</v>
      </c>
      <c r="K118" s="17" t="s">
        <v>126</v>
      </c>
      <c r="L118" s="17" t="s">
        <v>128</v>
      </c>
      <c r="M118" s="17" t="s">
        <v>136</v>
      </c>
      <c r="N118" s="17" t="s">
        <v>130</v>
      </c>
      <c r="O118" s="17" t="s">
        <v>139</v>
      </c>
      <c r="P118" s="17" t="s">
        <v>137</v>
      </c>
      <c r="Q118" s="17" t="s">
        <v>126</v>
      </c>
      <c r="R118" s="17" t="s">
        <v>135</v>
      </c>
      <c r="S118" s="17" t="s">
        <v>137</v>
      </c>
      <c r="T118" s="17" t="s">
        <v>136</v>
      </c>
      <c r="U118" s="17" t="s">
        <v>136</v>
      </c>
      <c r="V118" s="17" t="s">
        <v>126</v>
      </c>
      <c r="W118" s="17" t="s">
        <v>134</v>
      </c>
      <c r="X118" s="17" t="s">
        <v>126</v>
      </c>
      <c r="Y118" s="17" t="s">
        <v>133</v>
      </c>
      <c r="Z118" s="17" t="s">
        <v>135</v>
      </c>
      <c r="AA118" s="17" t="s">
        <v>130</v>
      </c>
      <c r="AB118" s="17" t="s">
        <v>132</v>
      </c>
      <c r="AC118" s="17" t="s">
        <v>133</v>
      </c>
    </row>
    <row r="119" spans="1:29" x14ac:dyDescent="0.25">
      <c r="A119" s="32">
        <v>41425</v>
      </c>
      <c r="B119" s="17" t="s">
        <v>126</v>
      </c>
      <c r="C119" s="17" t="s">
        <v>128</v>
      </c>
      <c r="D119" s="17" t="s">
        <v>126</v>
      </c>
      <c r="E119" s="17" t="s">
        <v>134</v>
      </c>
      <c r="F119" s="17" t="s">
        <v>131</v>
      </c>
      <c r="G119" s="17" t="s">
        <v>138</v>
      </c>
      <c r="H119" s="17" t="s">
        <v>127</v>
      </c>
      <c r="I119" s="17" t="s">
        <v>134</v>
      </c>
      <c r="J119" s="17" t="s">
        <v>126</v>
      </c>
      <c r="K119" s="17" t="s">
        <v>126</v>
      </c>
      <c r="L119" s="17" t="s">
        <v>128</v>
      </c>
      <c r="M119" s="17" t="s">
        <v>136</v>
      </c>
      <c r="N119" s="17" t="s">
        <v>130</v>
      </c>
      <c r="O119" s="17" t="s">
        <v>139</v>
      </c>
      <c r="P119" s="17" t="s">
        <v>137</v>
      </c>
      <c r="Q119" s="17" t="s">
        <v>126</v>
      </c>
      <c r="R119" s="17" t="s">
        <v>135</v>
      </c>
      <c r="S119" s="17" t="s">
        <v>137</v>
      </c>
      <c r="T119" s="17" t="s">
        <v>136</v>
      </c>
      <c r="U119" s="17" t="s">
        <v>136</v>
      </c>
      <c r="V119" s="17" t="s">
        <v>126</v>
      </c>
      <c r="W119" s="17" t="s">
        <v>134</v>
      </c>
      <c r="X119" s="17" t="s">
        <v>126</v>
      </c>
      <c r="Y119" s="17" t="s">
        <v>133</v>
      </c>
      <c r="Z119" s="17" t="s">
        <v>135</v>
      </c>
      <c r="AA119" s="17" t="s">
        <v>130</v>
      </c>
      <c r="AB119" s="17" t="s">
        <v>132</v>
      </c>
      <c r="AC119" s="17" t="s">
        <v>133</v>
      </c>
    </row>
    <row r="120" spans="1:29" x14ac:dyDescent="0.25">
      <c r="A120" s="32">
        <v>41455</v>
      </c>
      <c r="B120" s="17" t="s">
        <v>126</v>
      </c>
      <c r="C120" s="17" t="s">
        <v>128</v>
      </c>
      <c r="D120" s="17" t="s">
        <v>126</v>
      </c>
      <c r="E120" s="17" t="s">
        <v>134</v>
      </c>
      <c r="F120" s="17" t="s">
        <v>131</v>
      </c>
      <c r="G120" s="17" t="s">
        <v>138</v>
      </c>
      <c r="H120" s="17" t="s">
        <v>127</v>
      </c>
      <c r="I120" s="17" t="s">
        <v>134</v>
      </c>
      <c r="J120" s="17" t="s">
        <v>126</v>
      </c>
      <c r="K120" s="17" t="s">
        <v>126</v>
      </c>
      <c r="L120" s="17" t="s">
        <v>128</v>
      </c>
      <c r="M120" s="17" t="s">
        <v>136</v>
      </c>
      <c r="N120" s="17" t="s">
        <v>130</v>
      </c>
      <c r="O120" s="17" t="s">
        <v>142</v>
      </c>
      <c r="P120" s="17" t="s">
        <v>137</v>
      </c>
      <c r="Q120" s="17" t="s">
        <v>126</v>
      </c>
      <c r="R120" s="17" t="s">
        <v>135</v>
      </c>
      <c r="S120" s="17" t="s">
        <v>137</v>
      </c>
      <c r="T120" s="17" t="s">
        <v>134</v>
      </c>
      <c r="U120" s="17" t="s">
        <v>136</v>
      </c>
      <c r="V120" s="17" t="s">
        <v>126</v>
      </c>
      <c r="W120" s="17" t="s">
        <v>134</v>
      </c>
      <c r="X120" s="17" t="s">
        <v>126</v>
      </c>
      <c r="Y120" s="17" t="s">
        <v>133</v>
      </c>
      <c r="Z120" s="17" t="s">
        <v>135</v>
      </c>
      <c r="AA120" s="17" t="s">
        <v>130</v>
      </c>
      <c r="AB120" s="17" t="s">
        <v>132</v>
      </c>
      <c r="AC120" s="17" t="s">
        <v>133</v>
      </c>
    </row>
    <row r="121" spans="1:29" x14ac:dyDescent="0.25">
      <c r="A121" s="32">
        <v>41486</v>
      </c>
      <c r="B121" s="17" t="s">
        <v>126</v>
      </c>
      <c r="C121" s="17" t="s">
        <v>128</v>
      </c>
      <c r="D121" s="17" t="s">
        <v>126</v>
      </c>
      <c r="E121" s="17" t="s">
        <v>136</v>
      </c>
      <c r="F121" s="17" t="s">
        <v>131</v>
      </c>
      <c r="G121" s="17" t="s">
        <v>138</v>
      </c>
      <c r="H121" s="17" t="s">
        <v>127</v>
      </c>
      <c r="I121" s="17" t="s">
        <v>134</v>
      </c>
      <c r="J121" s="17" t="s">
        <v>126</v>
      </c>
      <c r="K121" s="17" t="s">
        <v>126</v>
      </c>
      <c r="L121" s="17" t="s">
        <v>128</v>
      </c>
      <c r="M121" s="17" t="s">
        <v>136</v>
      </c>
      <c r="N121" s="17" t="s">
        <v>130</v>
      </c>
      <c r="O121" s="17" t="s">
        <v>141</v>
      </c>
      <c r="P121" s="17" t="s">
        <v>137</v>
      </c>
      <c r="Q121" s="17" t="s">
        <v>126</v>
      </c>
      <c r="R121" s="17" t="s">
        <v>135</v>
      </c>
      <c r="S121" s="17" t="s">
        <v>137</v>
      </c>
      <c r="T121" s="17" t="s">
        <v>134</v>
      </c>
      <c r="U121" s="17" t="s">
        <v>136</v>
      </c>
      <c r="V121" s="17" t="s">
        <v>126</v>
      </c>
      <c r="W121" s="17" t="s">
        <v>134</v>
      </c>
      <c r="X121" s="17" t="s">
        <v>126</v>
      </c>
      <c r="Y121" s="17" t="s">
        <v>133</v>
      </c>
      <c r="Z121" s="17" t="s">
        <v>135</v>
      </c>
      <c r="AA121" s="17" t="s">
        <v>130</v>
      </c>
      <c r="AB121" s="17" t="s">
        <v>132</v>
      </c>
      <c r="AC121" s="17" t="s">
        <v>133</v>
      </c>
    </row>
    <row r="122" spans="1:29" x14ac:dyDescent="0.25">
      <c r="A122" s="32">
        <v>41517</v>
      </c>
      <c r="B122" s="17" t="s">
        <v>126</v>
      </c>
      <c r="C122" s="17" t="s">
        <v>128</v>
      </c>
      <c r="D122" s="17" t="s">
        <v>126</v>
      </c>
      <c r="E122" s="17" t="s">
        <v>136</v>
      </c>
      <c r="F122" s="17" t="s">
        <v>131</v>
      </c>
      <c r="G122" s="17" t="s">
        <v>138</v>
      </c>
      <c r="H122" s="17" t="s">
        <v>127</v>
      </c>
      <c r="I122" s="17" t="s">
        <v>134</v>
      </c>
      <c r="J122" s="17" t="s">
        <v>126</v>
      </c>
      <c r="K122" s="17" t="s">
        <v>126</v>
      </c>
      <c r="L122" s="17" t="s">
        <v>128</v>
      </c>
      <c r="M122" s="17" t="s">
        <v>136</v>
      </c>
      <c r="N122" s="17" t="s">
        <v>130</v>
      </c>
      <c r="O122" s="17" t="s">
        <v>141</v>
      </c>
      <c r="P122" s="17" t="s">
        <v>137</v>
      </c>
      <c r="Q122" s="17" t="s">
        <v>126</v>
      </c>
      <c r="R122" s="17" t="s">
        <v>135</v>
      </c>
      <c r="S122" s="17" t="s">
        <v>137</v>
      </c>
      <c r="T122" s="17" t="s">
        <v>134</v>
      </c>
      <c r="U122" s="17" t="s">
        <v>136</v>
      </c>
      <c r="V122" s="17" t="s">
        <v>126</v>
      </c>
      <c r="W122" s="17" t="s">
        <v>134</v>
      </c>
      <c r="X122" s="17" t="s">
        <v>126</v>
      </c>
      <c r="Y122" s="17" t="s">
        <v>133</v>
      </c>
      <c r="Z122" s="17" t="s">
        <v>135</v>
      </c>
      <c r="AA122" s="17" t="s">
        <v>130</v>
      </c>
      <c r="AB122" s="17" t="s">
        <v>132</v>
      </c>
      <c r="AC122" s="17" t="s">
        <v>133</v>
      </c>
    </row>
    <row r="123" spans="1:29" x14ac:dyDescent="0.25">
      <c r="A123" s="32">
        <v>41547</v>
      </c>
      <c r="B123" s="17" t="s">
        <v>126</v>
      </c>
      <c r="C123" s="17" t="s">
        <v>128</v>
      </c>
      <c r="D123" s="17" t="s">
        <v>126</v>
      </c>
      <c r="E123" s="17" t="s">
        <v>136</v>
      </c>
      <c r="F123" s="17" t="s">
        <v>131</v>
      </c>
      <c r="G123" s="17" t="s">
        <v>138</v>
      </c>
      <c r="H123" s="17" t="s">
        <v>127</v>
      </c>
      <c r="I123" s="17" t="s">
        <v>134</v>
      </c>
      <c r="J123" s="17" t="s">
        <v>126</v>
      </c>
      <c r="K123" s="17" t="s">
        <v>126</v>
      </c>
      <c r="L123" s="17" t="s">
        <v>128</v>
      </c>
      <c r="M123" s="17" t="s">
        <v>136</v>
      </c>
      <c r="N123" s="17" t="s">
        <v>130</v>
      </c>
      <c r="O123" s="17" t="s">
        <v>141</v>
      </c>
      <c r="P123" s="17" t="s">
        <v>137</v>
      </c>
      <c r="Q123" s="17" t="s">
        <v>126</v>
      </c>
      <c r="R123" s="17" t="s">
        <v>135</v>
      </c>
      <c r="S123" s="17" t="s">
        <v>137</v>
      </c>
      <c r="T123" s="17" t="s">
        <v>134</v>
      </c>
      <c r="U123" s="17" t="s">
        <v>136</v>
      </c>
      <c r="V123" s="17" t="s">
        <v>126</v>
      </c>
      <c r="W123" s="17" t="s">
        <v>134</v>
      </c>
      <c r="X123" s="17" t="s">
        <v>126</v>
      </c>
      <c r="Y123" s="17" t="s">
        <v>133</v>
      </c>
      <c r="Z123" s="17" t="s">
        <v>135</v>
      </c>
      <c r="AA123" s="17" t="s">
        <v>130</v>
      </c>
      <c r="AB123" s="17" t="s">
        <v>132</v>
      </c>
      <c r="AC123" s="17" t="s">
        <v>133</v>
      </c>
    </row>
    <row r="124" spans="1:29" x14ac:dyDescent="0.25">
      <c r="A124" s="32">
        <v>41578</v>
      </c>
      <c r="B124" s="17" t="s">
        <v>126</v>
      </c>
      <c r="C124" s="17" t="s">
        <v>128</v>
      </c>
      <c r="D124" s="17" t="s">
        <v>126</v>
      </c>
      <c r="E124" s="17" t="s">
        <v>136</v>
      </c>
      <c r="F124" s="17" t="s">
        <v>131</v>
      </c>
      <c r="G124" s="17" t="s">
        <v>138</v>
      </c>
      <c r="H124" s="17" t="s">
        <v>127</v>
      </c>
      <c r="I124" s="17" t="s">
        <v>134</v>
      </c>
      <c r="J124" s="17" t="s">
        <v>126</v>
      </c>
      <c r="K124" s="17" t="s">
        <v>126</v>
      </c>
      <c r="L124" s="17" t="s">
        <v>128</v>
      </c>
      <c r="M124" s="17" t="s">
        <v>136</v>
      </c>
      <c r="N124" s="17" t="s">
        <v>130</v>
      </c>
      <c r="O124" s="17" t="s">
        <v>141</v>
      </c>
      <c r="P124" s="17" t="s">
        <v>137</v>
      </c>
      <c r="Q124" s="17" t="s">
        <v>126</v>
      </c>
      <c r="R124" s="17" t="s">
        <v>135</v>
      </c>
      <c r="S124" s="17" t="s">
        <v>137</v>
      </c>
      <c r="T124" s="17" t="s">
        <v>134</v>
      </c>
      <c r="U124" s="17" t="s">
        <v>136</v>
      </c>
      <c r="V124" s="17" t="s">
        <v>126</v>
      </c>
      <c r="W124" s="17" t="s">
        <v>134</v>
      </c>
      <c r="X124" s="17" t="s">
        <v>126</v>
      </c>
      <c r="Y124" s="17" t="s">
        <v>133</v>
      </c>
      <c r="Z124" s="17" t="s">
        <v>135</v>
      </c>
      <c r="AA124" s="17" t="s">
        <v>130</v>
      </c>
      <c r="AB124" s="17" t="s">
        <v>132</v>
      </c>
      <c r="AC124" s="17" t="s">
        <v>133</v>
      </c>
    </row>
    <row r="125" spans="1:29" x14ac:dyDescent="0.25">
      <c r="A125" s="32">
        <v>41608</v>
      </c>
      <c r="B125" s="17" t="s">
        <v>126</v>
      </c>
      <c r="C125" s="17" t="s">
        <v>127</v>
      </c>
      <c r="D125" s="17" t="s">
        <v>126</v>
      </c>
      <c r="E125" s="17" t="s">
        <v>136</v>
      </c>
      <c r="F125" s="17" t="s">
        <v>131</v>
      </c>
      <c r="G125" s="17" t="s">
        <v>138</v>
      </c>
      <c r="H125" s="17" t="s">
        <v>127</v>
      </c>
      <c r="I125" s="17" t="s">
        <v>134</v>
      </c>
      <c r="J125" s="17" t="s">
        <v>126</v>
      </c>
      <c r="K125" s="17" t="s">
        <v>126</v>
      </c>
      <c r="L125" s="17" t="s">
        <v>128</v>
      </c>
      <c r="M125" s="17" t="s">
        <v>136</v>
      </c>
      <c r="N125" s="17" t="s">
        <v>130</v>
      </c>
      <c r="O125" s="17" t="s">
        <v>143</v>
      </c>
      <c r="P125" s="17" t="s">
        <v>137</v>
      </c>
      <c r="Q125" s="17" t="s">
        <v>126</v>
      </c>
      <c r="R125" s="17" t="s">
        <v>135</v>
      </c>
      <c r="S125" s="17" t="s">
        <v>137</v>
      </c>
      <c r="T125" s="17" t="s">
        <v>134</v>
      </c>
      <c r="U125" s="17" t="s">
        <v>136</v>
      </c>
      <c r="V125" s="17" t="s">
        <v>126</v>
      </c>
      <c r="W125" s="17" t="s">
        <v>134</v>
      </c>
      <c r="X125" s="17" t="s">
        <v>128</v>
      </c>
      <c r="Y125" s="17" t="s">
        <v>133</v>
      </c>
      <c r="Z125" s="17" t="s">
        <v>135</v>
      </c>
      <c r="AA125" s="17" t="s">
        <v>130</v>
      </c>
      <c r="AB125" s="17" t="s">
        <v>132</v>
      </c>
      <c r="AC125" s="17" t="s">
        <v>133</v>
      </c>
    </row>
    <row r="126" spans="1:29" x14ac:dyDescent="0.25">
      <c r="A126" s="32">
        <v>41639</v>
      </c>
      <c r="B126" s="17" t="s">
        <v>126</v>
      </c>
      <c r="C126" s="17" t="s">
        <v>127</v>
      </c>
      <c r="D126" s="17" t="s">
        <v>126</v>
      </c>
      <c r="E126" s="17" t="s">
        <v>136</v>
      </c>
      <c r="F126" s="17" t="s">
        <v>131</v>
      </c>
      <c r="G126" s="17" t="s">
        <v>138</v>
      </c>
      <c r="H126" s="17" t="s">
        <v>127</v>
      </c>
      <c r="I126" s="17" t="s">
        <v>134</v>
      </c>
      <c r="J126" s="17" t="s">
        <v>126</v>
      </c>
      <c r="K126" s="17" t="s">
        <v>126</v>
      </c>
      <c r="L126" s="17" t="s">
        <v>128</v>
      </c>
      <c r="M126" s="17" t="s">
        <v>136</v>
      </c>
      <c r="N126" s="17" t="s">
        <v>130</v>
      </c>
      <c r="O126" s="17" t="s">
        <v>143</v>
      </c>
      <c r="P126" s="17" t="s">
        <v>137</v>
      </c>
      <c r="Q126" s="17" t="s">
        <v>126</v>
      </c>
      <c r="R126" s="17" t="s">
        <v>135</v>
      </c>
      <c r="S126" s="17" t="s">
        <v>137</v>
      </c>
      <c r="T126" s="17" t="s">
        <v>134</v>
      </c>
      <c r="U126" s="17" t="s">
        <v>136</v>
      </c>
      <c r="V126" s="17" t="s">
        <v>126</v>
      </c>
      <c r="W126" s="17" t="s">
        <v>134</v>
      </c>
      <c r="X126" s="17" t="s">
        <v>128</v>
      </c>
      <c r="Y126" s="17" t="s">
        <v>133</v>
      </c>
      <c r="Z126" s="17" t="s">
        <v>135</v>
      </c>
      <c r="AA126" s="17" t="s">
        <v>130</v>
      </c>
      <c r="AB126" s="17" t="s">
        <v>132</v>
      </c>
      <c r="AC126" s="17" t="s">
        <v>133</v>
      </c>
    </row>
    <row r="127" spans="1:29" x14ac:dyDescent="0.25">
      <c r="A127" s="32">
        <v>41670</v>
      </c>
      <c r="B127" s="17" t="s">
        <v>126</v>
      </c>
      <c r="C127" s="17" t="s">
        <v>127</v>
      </c>
      <c r="D127" s="17" t="s">
        <v>126</v>
      </c>
      <c r="E127" s="17" t="s">
        <v>136</v>
      </c>
      <c r="F127" s="17" t="s">
        <v>131</v>
      </c>
      <c r="G127" s="17" t="s">
        <v>138</v>
      </c>
      <c r="H127" s="17" t="s">
        <v>127</v>
      </c>
      <c r="I127" s="17" t="s">
        <v>134</v>
      </c>
      <c r="J127" s="17" t="s">
        <v>126</v>
      </c>
      <c r="K127" s="17" t="s">
        <v>126</v>
      </c>
      <c r="L127" s="17" t="s">
        <v>128</v>
      </c>
      <c r="M127" s="17" t="s">
        <v>136</v>
      </c>
      <c r="N127" s="17" t="s">
        <v>135</v>
      </c>
      <c r="O127" s="17" t="s">
        <v>143</v>
      </c>
      <c r="P127" s="17" t="s">
        <v>137</v>
      </c>
      <c r="Q127" s="17" t="s">
        <v>126</v>
      </c>
      <c r="R127" s="17" t="s">
        <v>135</v>
      </c>
      <c r="S127" s="17" t="s">
        <v>137</v>
      </c>
      <c r="T127" s="17" t="s">
        <v>134</v>
      </c>
      <c r="U127" s="17" t="s">
        <v>136</v>
      </c>
      <c r="V127" s="17" t="s">
        <v>126</v>
      </c>
      <c r="W127" s="17" t="s">
        <v>134</v>
      </c>
      <c r="X127" s="17" t="s">
        <v>128</v>
      </c>
      <c r="Y127" s="17" t="s">
        <v>133</v>
      </c>
      <c r="Z127" s="17" t="s">
        <v>135</v>
      </c>
      <c r="AA127" s="17" t="s">
        <v>130</v>
      </c>
      <c r="AB127" s="17" t="s">
        <v>132</v>
      </c>
      <c r="AC127" s="17" t="s">
        <v>133</v>
      </c>
    </row>
    <row r="128" spans="1:29" x14ac:dyDescent="0.25">
      <c r="A128" s="32">
        <v>41698</v>
      </c>
      <c r="B128" s="17" t="s">
        <v>126</v>
      </c>
      <c r="C128" s="17" t="s">
        <v>127</v>
      </c>
      <c r="D128" s="17" t="s">
        <v>126</v>
      </c>
      <c r="E128" s="17" t="s">
        <v>136</v>
      </c>
      <c r="F128" s="17" t="s">
        <v>131</v>
      </c>
      <c r="G128" s="17" t="s">
        <v>138</v>
      </c>
      <c r="H128" s="17" t="s">
        <v>127</v>
      </c>
      <c r="I128" s="17" t="s">
        <v>134</v>
      </c>
      <c r="J128" s="17" t="s">
        <v>126</v>
      </c>
      <c r="K128" s="17" t="s">
        <v>126</v>
      </c>
      <c r="L128" s="17" t="s">
        <v>128</v>
      </c>
      <c r="M128" s="17" t="s">
        <v>136</v>
      </c>
      <c r="N128" s="17" t="s">
        <v>135</v>
      </c>
      <c r="O128" s="17" t="s">
        <v>143</v>
      </c>
      <c r="P128" s="17" t="s">
        <v>137</v>
      </c>
      <c r="Q128" s="17" t="s">
        <v>126</v>
      </c>
      <c r="R128" s="17" t="s">
        <v>135</v>
      </c>
      <c r="S128" s="17" t="s">
        <v>137</v>
      </c>
      <c r="T128" s="17" t="s">
        <v>134</v>
      </c>
      <c r="U128" s="17" t="s">
        <v>136</v>
      </c>
      <c r="V128" s="17" t="s">
        <v>126</v>
      </c>
      <c r="W128" s="17" t="s">
        <v>134</v>
      </c>
      <c r="X128" s="17" t="s">
        <v>128</v>
      </c>
      <c r="Y128" s="17" t="s">
        <v>133</v>
      </c>
      <c r="Z128" s="17" t="s">
        <v>135</v>
      </c>
      <c r="AA128" s="17" t="s">
        <v>130</v>
      </c>
      <c r="AB128" s="17" t="s">
        <v>132</v>
      </c>
      <c r="AC128" s="17" t="s">
        <v>133</v>
      </c>
    </row>
    <row r="129" spans="1:29" x14ac:dyDescent="0.25">
      <c r="A129" s="32">
        <v>41729</v>
      </c>
      <c r="B129" s="17" t="s">
        <v>126</v>
      </c>
      <c r="C129" s="17" t="s">
        <v>127</v>
      </c>
      <c r="D129" s="17" t="s">
        <v>126</v>
      </c>
      <c r="E129" s="17" t="s">
        <v>136</v>
      </c>
      <c r="F129" s="17" t="s">
        <v>131</v>
      </c>
      <c r="G129" s="17" t="s">
        <v>138</v>
      </c>
      <c r="H129" s="17" t="s">
        <v>127</v>
      </c>
      <c r="I129" s="17" t="s">
        <v>134</v>
      </c>
      <c r="J129" s="17" t="s">
        <v>126</v>
      </c>
      <c r="K129" s="17" t="s">
        <v>126</v>
      </c>
      <c r="L129" s="17" t="s">
        <v>128</v>
      </c>
      <c r="M129" s="17" t="s">
        <v>136</v>
      </c>
      <c r="N129" s="17" t="s">
        <v>135</v>
      </c>
      <c r="O129" s="17" t="s">
        <v>143</v>
      </c>
      <c r="P129" s="17" t="s">
        <v>137</v>
      </c>
      <c r="Q129" s="17" t="s">
        <v>126</v>
      </c>
      <c r="R129" s="17" t="s">
        <v>135</v>
      </c>
      <c r="S129" s="17" t="s">
        <v>137</v>
      </c>
      <c r="T129" s="17" t="s">
        <v>134</v>
      </c>
      <c r="U129" s="17" t="s">
        <v>136</v>
      </c>
      <c r="V129" s="17" t="s">
        <v>126</v>
      </c>
      <c r="W129" s="17" t="s">
        <v>134</v>
      </c>
      <c r="X129" s="17" t="s">
        <v>128</v>
      </c>
      <c r="Y129" s="17" t="s">
        <v>133</v>
      </c>
      <c r="Z129" s="17" t="s">
        <v>135</v>
      </c>
      <c r="AA129" s="17" t="s">
        <v>130</v>
      </c>
      <c r="AB129" s="17" t="s">
        <v>132</v>
      </c>
      <c r="AC129" s="17" t="s">
        <v>133</v>
      </c>
    </row>
    <row r="130" spans="1:29" x14ac:dyDescent="0.25">
      <c r="A130" s="32">
        <v>41759</v>
      </c>
      <c r="B130" s="17" t="s">
        <v>126</v>
      </c>
      <c r="C130" s="17" t="s">
        <v>127</v>
      </c>
      <c r="D130" s="17" t="s">
        <v>126</v>
      </c>
      <c r="E130" s="17" t="s">
        <v>136</v>
      </c>
      <c r="F130" s="17" t="s">
        <v>131</v>
      </c>
      <c r="G130" s="17" t="s">
        <v>138</v>
      </c>
      <c r="H130" s="17" t="s">
        <v>127</v>
      </c>
      <c r="I130" s="17" t="s">
        <v>134</v>
      </c>
      <c r="J130" s="17" t="s">
        <v>126</v>
      </c>
      <c r="K130" s="17" t="s">
        <v>126</v>
      </c>
      <c r="L130" s="17" t="s">
        <v>128</v>
      </c>
      <c r="M130" s="17" t="s">
        <v>136</v>
      </c>
      <c r="N130" s="17" t="s">
        <v>135</v>
      </c>
      <c r="O130" s="17" t="s">
        <v>138</v>
      </c>
      <c r="P130" s="17" t="s">
        <v>137</v>
      </c>
      <c r="Q130" s="17" t="s">
        <v>126</v>
      </c>
      <c r="R130" s="17" t="s">
        <v>135</v>
      </c>
      <c r="S130" s="17" t="s">
        <v>137</v>
      </c>
      <c r="T130" s="17" t="s">
        <v>134</v>
      </c>
      <c r="U130" s="17" t="s">
        <v>133</v>
      </c>
      <c r="V130" s="17" t="s">
        <v>126</v>
      </c>
      <c r="W130" s="17" t="s">
        <v>134</v>
      </c>
      <c r="X130" s="17" t="s">
        <v>128</v>
      </c>
      <c r="Y130" s="17" t="s">
        <v>133</v>
      </c>
      <c r="Z130" s="17" t="s">
        <v>135</v>
      </c>
      <c r="AA130" s="17" t="s">
        <v>130</v>
      </c>
      <c r="AB130" s="17" t="s">
        <v>132</v>
      </c>
      <c r="AC130" s="17" t="s">
        <v>133</v>
      </c>
    </row>
    <row r="131" spans="1:29" x14ac:dyDescent="0.25">
      <c r="A131" s="32">
        <v>41790</v>
      </c>
      <c r="B131" s="17" t="s">
        <v>126</v>
      </c>
      <c r="C131" s="17" t="s">
        <v>127</v>
      </c>
      <c r="D131" s="17" t="s">
        <v>126</v>
      </c>
      <c r="E131" s="17" t="s">
        <v>136</v>
      </c>
      <c r="F131" s="17" t="s">
        <v>136</v>
      </c>
      <c r="G131" s="17" t="s">
        <v>138</v>
      </c>
      <c r="H131" s="17" t="s">
        <v>127</v>
      </c>
      <c r="I131" s="17" t="s">
        <v>134</v>
      </c>
      <c r="J131" s="17" t="s">
        <v>126</v>
      </c>
      <c r="K131" s="17" t="s">
        <v>126</v>
      </c>
      <c r="L131" s="17" t="s">
        <v>128</v>
      </c>
      <c r="M131" s="17" t="s">
        <v>136</v>
      </c>
      <c r="N131" s="17" t="s">
        <v>135</v>
      </c>
      <c r="O131" s="17" t="s">
        <v>138</v>
      </c>
      <c r="P131" s="17" t="s">
        <v>137</v>
      </c>
      <c r="Q131" s="17" t="s">
        <v>126</v>
      </c>
      <c r="R131" s="17" t="s">
        <v>135</v>
      </c>
      <c r="S131" s="17" t="s">
        <v>137</v>
      </c>
      <c r="T131" s="17" t="s">
        <v>133</v>
      </c>
      <c r="U131" s="17" t="s">
        <v>133</v>
      </c>
      <c r="V131" s="17" t="s">
        <v>126</v>
      </c>
      <c r="W131" s="17" t="s">
        <v>134</v>
      </c>
      <c r="X131" s="17" t="s">
        <v>128</v>
      </c>
      <c r="Y131" s="17" t="s">
        <v>133</v>
      </c>
      <c r="Z131" s="17" t="s">
        <v>135</v>
      </c>
      <c r="AA131" s="17" t="s">
        <v>131</v>
      </c>
      <c r="AB131" s="17" t="s">
        <v>132</v>
      </c>
      <c r="AC131" s="17" t="s">
        <v>133</v>
      </c>
    </row>
    <row r="132" spans="1:29" x14ac:dyDescent="0.25">
      <c r="A132" s="32">
        <v>41820</v>
      </c>
      <c r="B132" s="17" t="s">
        <v>126</v>
      </c>
      <c r="C132" s="17" t="s">
        <v>127</v>
      </c>
      <c r="D132" s="17" t="s">
        <v>126</v>
      </c>
      <c r="E132" s="17" t="s">
        <v>136</v>
      </c>
      <c r="F132" s="17" t="s">
        <v>136</v>
      </c>
      <c r="G132" s="17" t="s">
        <v>138</v>
      </c>
      <c r="H132" s="17" t="s">
        <v>127</v>
      </c>
      <c r="I132" s="17" t="s">
        <v>133</v>
      </c>
      <c r="J132" s="17" t="s">
        <v>126</v>
      </c>
      <c r="K132" s="17" t="s">
        <v>126</v>
      </c>
      <c r="L132" s="17" t="s">
        <v>128</v>
      </c>
      <c r="M132" s="17" t="s">
        <v>131</v>
      </c>
      <c r="N132" s="17" t="s">
        <v>135</v>
      </c>
      <c r="O132" s="17" t="s">
        <v>138</v>
      </c>
      <c r="P132" s="17" t="s">
        <v>137</v>
      </c>
      <c r="Q132" s="17" t="s">
        <v>126</v>
      </c>
      <c r="R132" s="17" t="s">
        <v>135</v>
      </c>
      <c r="S132" s="17" t="s">
        <v>137</v>
      </c>
      <c r="T132" s="17" t="s">
        <v>133</v>
      </c>
      <c r="U132" s="17" t="s">
        <v>133</v>
      </c>
      <c r="V132" s="17" t="s">
        <v>126</v>
      </c>
      <c r="W132" s="17" t="s">
        <v>134</v>
      </c>
      <c r="X132" s="17" t="s">
        <v>128</v>
      </c>
      <c r="Y132" s="17" t="s">
        <v>133</v>
      </c>
      <c r="Z132" s="17" t="s">
        <v>135</v>
      </c>
      <c r="AA132" s="17" t="s">
        <v>131</v>
      </c>
      <c r="AB132" s="17" t="s">
        <v>132</v>
      </c>
      <c r="AC132" s="17" t="s">
        <v>133</v>
      </c>
    </row>
    <row r="133" spans="1:29" x14ac:dyDescent="0.25">
      <c r="A133" s="32">
        <v>41851</v>
      </c>
      <c r="B133" s="17" t="s">
        <v>126</v>
      </c>
      <c r="C133" s="17" t="s">
        <v>127</v>
      </c>
      <c r="D133" s="17" t="s">
        <v>126</v>
      </c>
      <c r="E133" s="17" t="s">
        <v>136</v>
      </c>
      <c r="F133" s="17" t="s">
        <v>136</v>
      </c>
      <c r="G133" s="17" t="s">
        <v>138</v>
      </c>
      <c r="H133" s="17" t="s">
        <v>127</v>
      </c>
      <c r="I133" s="17" t="s">
        <v>133</v>
      </c>
      <c r="J133" s="17" t="s">
        <v>126</v>
      </c>
      <c r="K133" s="17" t="s">
        <v>126</v>
      </c>
      <c r="L133" s="17" t="s">
        <v>128</v>
      </c>
      <c r="M133" s="17" t="s">
        <v>131</v>
      </c>
      <c r="N133" s="17" t="s">
        <v>135</v>
      </c>
      <c r="O133" s="17" t="s">
        <v>138</v>
      </c>
      <c r="P133" s="17" t="s">
        <v>137</v>
      </c>
      <c r="Q133" s="17" t="s">
        <v>126</v>
      </c>
      <c r="R133" s="17" t="s">
        <v>135</v>
      </c>
      <c r="S133" s="17" t="s">
        <v>137</v>
      </c>
      <c r="T133" s="17" t="s">
        <v>133</v>
      </c>
      <c r="U133" s="17" t="s">
        <v>133</v>
      </c>
      <c r="V133" s="17" t="s">
        <v>126</v>
      </c>
      <c r="W133" s="17" t="s">
        <v>134</v>
      </c>
      <c r="X133" s="17" t="s">
        <v>128</v>
      </c>
      <c r="Y133" s="17" t="s">
        <v>133</v>
      </c>
      <c r="Z133" s="17" t="s">
        <v>135</v>
      </c>
      <c r="AA133" s="17" t="s">
        <v>131</v>
      </c>
      <c r="AB133" s="17" t="s">
        <v>132</v>
      </c>
      <c r="AC133" s="17" t="s">
        <v>133</v>
      </c>
    </row>
    <row r="134" spans="1:29" x14ac:dyDescent="0.25">
      <c r="A134" s="32">
        <v>41882</v>
      </c>
      <c r="B134" s="17" t="s">
        <v>126</v>
      </c>
      <c r="C134" s="17" t="s">
        <v>127</v>
      </c>
      <c r="D134" s="17" t="s">
        <v>126</v>
      </c>
      <c r="E134" s="17" t="s">
        <v>136</v>
      </c>
      <c r="F134" s="17" t="s">
        <v>136</v>
      </c>
      <c r="G134" s="17" t="s">
        <v>138</v>
      </c>
      <c r="H134" s="17" t="s">
        <v>127</v>
      </c>
      <c r="I134" s="17" t="s">
        <v>133</v>
      </c>
      <c r="J134" s="17" t="s">
        <v>126</v>
      </c>
      <c r="K134" s="17" t="s">
        <v>126</v>
      </c>
      <c r="L134" s="17" t="s">
        <v>128</v>
      </c>
      <c r="M134" s="17" t="s">
        <v>131</v>
      </c>
      <c r="N134" s="17" t="s">
        <v>135</v>
      </c>
      <c r="O134" s="17" t="s">
        <v>138</v>
      </c>
      <c r="P134" s="17" t="s">
        <v>137</v>
      </c>
      <c r="Q134" s="17" t="s">
        <v>126</v>
      </c>
      <c r="R134" s="17" t="s">
        <v>135</v>
      </c>
      <c r="S134" s="17" t="s">
        <v>137</v>
      </c>
      <c r="T134" s="17" t="s">
        <v>133</v>
      </c>
      <c r="U134" s="17" t="s">
        <v>133</v>
      </c>
      <c r="V134" s="17" t="s">
        <v>126</v>
      </c>
      <c r="W134" s="17" t="s">
        <v>134</v>
      </c>
      <c r="X134" s="17" t="s">
        <v>128</v>
      </c>
      <c r="Y134" s="17" t="s">
        <v>133</v>
      </c>
      <c r="Z134" s="17" t="s">
        <v>135</v>
      </c>
      <c r="AA134" s="17" t="s">
        <v>131</v>
      </c>
      <c r="AB134" s="17" t="s">
        <v>132</v>
      </c>
      <c r="AC134" s="17" t="s">
        <v>133</v>
      </c>
    </row>
    <row r="135" spans="1:29" x14ac:dyDescent="0.25">
      <c r="A135" s="32">
        <v>41912</v>
      </c>
      <c r="B135" s="17" t="s">
        <v>126</v>
      </c>
      <c r="C135" s="17" t="s">
        <v>127</v>
      </c>
      <c r="D135" s="17" t="s">
        <v>126</v>
      </c>
      <c r="E135" s="17" t="s">
        <v>136</v>
      </c>
      <c r="F135" s="17" t="s">
        <v>136</v>
      </c>
      <c r="G135" s="17" t="s">
        <v>138</v>
      </c>
      <c r="H135" s="17" t="s">
        <v>127</v>
      </c>
      <c r="I135" s="17" t="s">
        <v>133</v>
      </c>
      <c r="J135" s="17" t="s">
        <v>126</v>
      </c>
      <c r="K135" s="17" t="s">
        <v>126</v>
      </c>
      <c r="L135" s="17" t="s">
        <v>128</v>
      </c>
      <c r="M135" s="17" t="s">
        <v>131</v>
      </c>
      <c r="N135" s="17" t="s">
        <v>135</v>
      </c>
      <c r="O135" s="17" t="s">
        <v>138</v>
      </c>
      <c r="P135" s="17" t="s">
        <v>137</v>
      </c>
      <c r="Q135" s="17" t="s">
        <v>126</v>
      </c>
      <c r="R135" s="17" t="s">
        <v>135</v>
      </c>
      <c r="S135" s="17" t="s">
        <v>137</v>
      </c>
      <c r="T135" s="17" t="s">
        <v>133</v>
      </c>
      <c r="U135" s="17" t="s">
        <v>133</v>
      </c>
      <c r="V135" s="17" t="s">
        <v>126</v>
      </c>
      <c r="W135" s="17" t="s">
        <v>134</v>
      </c>
      <c r="X135" s="17" t="s">
        <v>128</v>
      </c>
      <c r="Y135" s="17" t="s">
        <v>133</v>
      </c>
      <c r="Z135" s="17" t="s">
        <v>135</v>
      </c>
      <c r="AA135" s="17" t="s">
        <v>131</v>
      </c>
      <c r="AB135" s="17" t="s">
        <v>132</v>
      </c>
      <c r="AC135" s="17" t="s">
        <v>133</v>
      </c>
    </row>
    <row r="136" spans="1:29" x14ac:dyDescent="0.25">
      <c r="A136" s="32">
        <v>41943</v>
      </c>
      <c r="B136" s="17" t="s">
        <v>126</v>
      </c>
      <c r="C136" s="17" t="s">
        <v>127</v>
      </c>
      <c r="D136" s="17" t="s">
        <v>126</v>
      </c>
      <c r="E136" s="17" t="s">
        <v>136</v>
      </c>
      <c r="F136" s="17" t="s">
        <v>136</v>
      </c>
      <c r="G136" s="17" t="s">
        <v>138</v>
      </c>
      <c r="H136" s="17" t="s">
        <v>127</v>
      </c>
      <c r="I136" s="17" t="s">
        <v>133</v>
      </c>
      <c r="J136" s="17" t="s">
        <v>126</v>
      </c>
      <c r="K136" s="17" t="s">
        <v>126</v>
      </c>
      <c r="L136" s="17" t="s">
        <v>128</v>
      </c>
      <c r="M136" s="17" t="s">
        <v>131</v>
      </c>
      <c r="N136" s="17" t="s">
        <v>135</v>
      </c>
      <c r="O136" s="17" t="s">
        <v>144</v>
      </c>
      <c r="P136" s="17" t="s">
        <v>137</v>
      </c>
      <c r="Q136" s="17" t="s">
        <v>128</v>
      </c>
      <c r="R136" s="17" t="s">
        <v>135</v>
      </c>
      <c r="S136" s="17" t="s">
        <v>137</v>
      </c>
      <c r="T136" s="17" t="s">
        <v>133</v>
      </c>
      <c r="U136" s="17" t="s">
        <v>133</v>
      </c>
      <c r="V136" s="17" t="s">
        <v>126</v>
      </c>
      <c r="W136" s="17" t="s">
        <v>134</v>
      </c>
      <c r="X136" s="17" t="s">
        <v>128</v>
      </c>
      <c r="Y136" s="17" t="s">
        <v>133</v>
      </c>
      <c r="Z136" s="17" t="s">
        <v>135</v>
      </c>
      <c r="AA136" s="17" t="s">
        <v>131</v>
      </c>
      <c r="AB136" s="17" t="s">
        <v>132</v>
      </c>
      <c r="AC136" s="17" t="s">
        <v>133</v>
      </c>
    </row>
    <row r="137" spans="1:29" x14ac:dyDescent="0.25">
      <c r="A137" s="32">
        <v>41973</v>
      </c>
      <c r="B137" s="17" t="s">
        <v>126</v>
      </c>
      <c r="C137" s="17" t="s">
        <v>127</v>
      </c>
      <c r="D137" s="17" t="s">
        <v>126</v>
      </c>
      <c r="E137" s="17" t="s">
        <v>136</v>
      </c>
      <c r="F137" s="17" t="s">
        <v>136</v>
      </c>
      <c r="G137" s="17" t="s">
        <v>138</v>
      </c>
      <c r="H137" s="17" t="s">
        <v>127</v>
      </c>
      <c r="I137" s="17" t="s">
        <v>133</v>
      </c>
      <c r="J137" s="17" t="s">
        <v>126</v>
      </c>
      <c r="K137" s="17" t="s">
        <v>126</v>
      </c>
      <c r="L137" s="17" t="s">
        <v>128</v>
      </c>
      <c r="M137" s="17" t="s">
        <v>131</v>
      </c>
      <c r="N137" s="17" t="s">
        <v>135</v>
      </c>
      <c r="O137" s="17" t="s">
        <v>144</v>
      </c>
      <c r="P137" s="17" t="s">
        <v>137</v>
      </c>
      <c r="Q137" s="17" t="s">
        <v>128</v>
      </c>
      <c r="R137" s="17" t="s">
        <v>135</v>
      </c>
      <c r="S137" s="17" t="s">
        <v>137</v>
      </c>
      <c r="T137" s="17" t="s">
        <v>133</v>
      </c>
      <c r="U137" s="17" t="s">
        <v>133</v>
      </c>
      <c r="V137" s="17" t="s">
        <v>126</v>
      </c>
      <c r="W137" s="17" t="s">
        <v>134</v>
      </c>
      <c r="X137" s="17" t="s">
        <v>128</v>
      </c>
      <c r="Y137" s="17" t="s">
        <v>133</v>
      </c>
      <c r="Z137" s="17" t="s">
        <v>135</v>
      </c>
      <c r="AA137" s="17" t="s">
        <v>131</v>
      </c>
      <c r="AB137" s="17" t="s">
        <v>132</v>
      </c>
      <c r="AC137" s="17" t="s">
        <v>133</v>
      </c>
    </row>
    <row r="138" spans="1:29" x14ac:dyDescent="0.25">
      <c r="A138" s="32">
        <v>42004</v>
      </c>
      <c r="B138" s="17" t="s">
        <v>126</v>
      </c>
      <c r="C138" s="17" t="s">
        <v>127</v>
      </c>
      <c r="D138" s="17" t="s">
        <v>126</v>
      </c>
      <c r="E138" s="17" t="s">
        <v>131</v>
      </c>
      <c r="F138" s="17" t="s">
        <v>136</v>
      </c>
      <c r="G138" s="17" t="s">
        <v>138</v>
      </c>
      <c r="H138" s="17" t="s">
        <v>127</v>
      </c>
      <c r="I138" s="17" t="s">
        <v>132</v>
      </c>
      <c r="J138" s="17" t="s">
        <v>126</v>
      </c>
      <c r="K138" s="17" t="s">
        <v>126</v>
      </c>
      <c r="L138" s="17" t="s">
        <v>128</v>
      </c>
      <c r="M138" s="17" t="s">
        <v>130</v>
      </c>
      <c r="N138" s="17" t="s">
        <v>135</v>
      </c>
      <c r="O138" s="17" t="s">
        <v>144</v>
      </c>
      <c r="P138" s="17" t="s">
        <v>137</v>
      </c>
      <c r="Q138" s="17" t="s">
        <v>128</v>
      </c>
      <c r="R138" s="17" t="s">
        <v>135</v>
      </c>
      <c r="S138" s="17" t="s">
        <v>137</v>
      </c>
      <c r="T138" s="17" t="s">
        <v>133</v>
      </c>
      <c r="U138" s="17" t="s">
        <v>133</v>
      </c>
      <c r="V138" s="17" t="s">
        <v>126</v>
      </c>
      <c r="W138" s="17" t="s">
        <v>134</v>
      </c>
      <c r="X138" s="17" t="s">
        <v>128</v>
      </c>
      <c r="Y138" s="17" t="s">
        <v>133</v>
      </c>
      <c r="Z138" s="17" t="s">
        <v>135</v>
      </c>
      <c r="AA138" s="17" t="s">
        <v>131</v>
      </c>
      <c r="AB138" s="17" t="s">
        <v>132</v>
      </c>
      <c r="AC138" s="17" t="s">
        <v>133</v>
      </c>
    </row>
    <row r="139" spans="1:29" x14ac:dyDescent="0.25">
      <c r="A139" s="32">
        <v>42035</v>
      </c>
      <c r="B139" s="17" t="s">
        <v>126</v>
      </c>
      <c r="C139" s="17" t="s">
        <v>127</v>
      </c>
      <c r="D139" s="17" t="s">
        <v>126</v>
      </c>
      <c r="E139" s="17" t="s">
        <v>131</v>
      </c>
      <c r="F139" s="17" t="s">
        <v>136</v>
      </c>
      <c r="G139" s="17" t="s">
        <v>138</v>
      </c>
      <c r="H139" s="17" t="s">
        <v>127</v>
      </c>
      <c r="I139" s="17" t="s">
        <v>132</v>
      </c>
      <c r="J139" s="17" t="s">
        <v>126</v>
      </c>
      <c r="K139" s="17" t="s">
        <v>126</v>
      </c>
      <c r="L139" s="17" t="s">
        <v>128</v>
      </c>
      <c r="M139" s="17" t="s">
        <v>130</v>
      </c>
      <c r="N139" s="17" t="s">
        <v>135</v>
      </c>
      <c r="O139" s="17" t="s">
        <v>144</v>
      </c>
      <c r="P139" s="17" t="s">
        <v>137</v>
      </c>
      <c r="Q139" s="17" t="s">
        <v>128</v>
      </c>
      <c r="R139" s="17" t="s">
        <v>135</v>
      </c>
      <c r="S139" s="17" t="s">
        <v>137</v>
      </c>
      <c r="T139" s="17" t="s">
        <v>133</v>
      </c>
      <c r="U139" s="17" t="s">
        <v>133</v>
      </c>
      <c r="V139" s="17" t="s">
        <v>126</v>
      </c>
      <c r="W139" s="17" t="s">
        <v>134</v>
      </c>
      <c r="X139" s="17" t="s">
        <v>128</v>
      </c>
      <c r="Y139" s="17" t="s">
        <v>133</v>
      </c>
      <c r="Z139" s="17" t="s">
        <v>135</v>
      </c>
      <c r="AA139" s="17" t="s">
        <v>131</v>
      </c>
      <c r="AB139" s="17" t="s">
        <v>132</v>
      </c>
      <c r="AC139" s="17" t="s">
        <v>133</v>
      </c>
    </row>
    <row r="140" spans="1:29" x14ac:dyDescent="0.25">
      <c r="A140" s="32">
        <v>42063</v>
      </c>
      <c r="B140" s="17" t="s">
        <v>126</v>
      </c>
      <c r="C140" s="17" t="s">
        <v>127</v>
      </c>
      <c r="D140" s="17" t="s">
        <v>126</v>
      </c>
      <c r="E140" s="17" t="s">
        <v>131</v>
      </c>
      <c r="F140" s="17" t="s">
        <v>136</v>
      </c>
      <c r="G140" s="17" t="s">
        <v>143</v>
      </c>
      <c r="H140" s="17" t="s">
        <v>127</v>
      </c>
      <c r="I140" s="17" t="s">
        <v>132</v>
      </c>
      <c r="J140" s="17" t="s">
        <v>126</v>
      </c>
      <c r="K140" s="17" t="s">
        <v>126</v>
      </c>
      <c r="L140" s="17" t="s">
        <v>128</v>
      </c>
      <c r="M140" s="17" t="s">
        <v>130</v>
      </c>
      <c r="N140" s="17" t="s">
        <v>135</v>
      </c>
      <c r="O140" s="17" t="s">
        <v>144</v>
      </c>
      <c r="P140" s="17" t="s">
        <v>137</v>
      </c>
      <c r="Q140" s="17" t="s">
        <v>128</v>
      </c>
      <c r="R140" s="17" t="s">
        <v>135</v>
      </c>
      <c r="S140" s="17" t="s">
        <v>137</v>
      </c>
      <c r="T140" s="17" t="s">
        <v>133</v>
      </c>
      <c r="U140" s="17" t="s">
        <v>133</v>
      </c>
      <c r="V140" s="17" t="s">
        <v>126</v>
      </c>
      <c r="W140" s="17" t="s">
        <v>134</v>
      </c>
      <c r="X140" s="17" t="s">
        <v>128</v>
      </c>
      <c r="Y140" s="17" t="s">
        <v>133</v>
      </c>
      <c r="Z140" s="17" t="s">
        <v>135</v>
      </c>
      <c r="AA140" s="17" t="s">
        <v>131</v>
      </c>
      <c r="AB140" s="17" t="s">
        <v>132</v>
      </c>
      <c r="AC140" s="17" t="s">
        <v>133</v>
      </c>
    </row>
    <row r="141" spans="1:29" x14ac:dyDescent="0.25">
      <c r="A141" s="32">
        <v>42094</v>
      </c>
      <c r="B141" s="17" t="s">
        <v>126</v>
      </c>
      <c r="C141" s="17" t="s">
        <v>127</v>
      </c>
      <c r="D141" s="17" t="s">
        <v>126</v>
      </c>
      <c r="E141" s="17" t="s">
        <v>131</v>
      </c>
      <c r="F141" s="17" t="s">
        <v>136</v>
      </c>
      <c r="G141" s="17" t="s">
        <v>143</v>
      </c>
      <c r="H141" s="17" t="s">
        <v>127</v>
      </c>
      <c r="I141" s="17" t="s">
        <v>132</v>
      </c>
      <c r="J141" s="17" t="s">
        <v>126</v>
      </c>
      <c r="K141" s="17" t="s">
        <v>126</v>
      </c>
      <c r="L141" s="17" t="s">
        <v>128</v>
      </c>
      <c r="M141" s="17" t="s">
        <v>130</v>
      </c>
      <c r="N141" s="17" t="s">
        <v>135</v>
      </c>
      <c r="O141" s="17" t="s">
        <v>144</v>
      </c>
      <c r="P141" s="17" t="s">
        <v>137</v>
      </c>
      <c r="Q141" s="17" t="s">
        <v>128</v>
      </c>
      <c r="R141" s="17" t="s">
        <v>130</v>
      </c>
      <c r="S141" s="17" t="s">
        <v>137</v>
      </c>
      <c r="T141" s="17" t="s">
        <v>133</v>
      </c>
      <c r="U141" s="17" t="s">
        <v>133</v>
      </c>
      <c r="V141" s="17" t="s">
        <v>126</v>
      </c>
      <c r="W141" s="17" t="s">
        <v>134</v>
      </c>
      <c r="X141" s="17" t="s">
        <v>128</v>
      </c>
      <c r="Y141" s="17" t="s">
        <v>133</v>
      </c>
      <c r="Z141" s="17" t="s">
        <v>135</v>
      </c>
      <c r="AA141" s="17" t="s">
        <v>131</v>
      </c>
      <c r="AB141" s="17" t="s">
        <v>132</v>
      </c>
      <c r="AC141" s="17" t="s">
        <v>133</v>
      </c>
    </row>
    <row r="142" spans="1:29" x14ac:dyDescent="0.25">
      <c r="A142" s="32">
        <v>42124</v>
      </c>
      <c r="B142" s="17" t="s">
        <v>126</v>
      </c>
      <c r="C142" s="17" t="s">
        <v>127</v>
      </c>
      <c r="D142" s="17" t="s">
        <v>126</v>
      </c>
      <c r="E142" s="17" t="s">
        <v>131</v>
      </c>
      <c r="F142" s="17" t="s">
        <v>136</v>
      </c>
      <c r="G142" s="17" t="s">
        <v>141</v>
      </c>
      <c r="H142" s="17" t="s">
        <v>127</v>
      </c>
      <c r="I142" s="17" t="s">
        <v>132</v>
      </c>
      <c r="J142" s="17" t="s">
        <v>126</v>
      </c>
      <c r="K142" s="17" t="s">
        <v>126</v>
      </c>
      <c r="L142" s="17" t="s">
        <v>128</v>
      </c>
      <c r="M142" s="17" t="s">
        <v>130</v>
      </c>
      <c r="N142" s="17" t="s">
        <v>135</v>
      </c>
      <c r="O142" s="17" t="s">
        <v>144</v>
      </c>
      <c r="P142" s="17" t="s">
        <v>137</v>
      </c>
      <c r="Q142" s="17" t="s">
        <v>128</v>
      </c>
      <c r="R142" s="17" t="s">
        <v>130</v>
      </c>
      <c r="S142" s="17" t="s">
        <v>137</v>
      </c>
      <c r="T142" s="17" t="s">
        <v>133</v>
      </c>
      <c r="U142" s="17" t="s">
        <v>133</v>
      </c>
      <c r="V142" s="17" t="s">
        <v>126</v>
      </c>
      <c r="W142" s="17" t="s">
        <v>134</v>
      </c>
      <c r="X142" s="17" t="s">
        <v>128</v>
      </c>
      <c r="Y142" s="17" t="s">
        <v>133</v>
      </c>
      <c r="Z142" s="17" t="s">
        <v>135</v>
      </c>
      <c r="AA142" s="17" t="s">
        <v>131</v>
      </c>
      <c r="AB142" s="17" t="s">
        <v>132</v>
      </c>
      <c r="AC142" s="17" t="s">
        <v>133</v>
      </c>
    </row>
    <row r="143" spans="1:29" x14ac:dyDescent="0.25">
      <c r="A143" s="32">
        <v>42155</v>
      </c>
      <c r="B143" s="17" t="s">
        <v>126</v>
      </c>
      <c r="C143" s="17" t="s">
        <v>127</v>
      </c>
      <c r="D143" s="17" t="s">
        <v>126</v>
      </c>
      <c r="E143" s="17" t="s">
        <v>131</v>
      </c>
      <c r="F143" s="17" t="s">
        <v>136</v>
      </c>
      <c r="G143" s="17" t="s">
        <v>141</v>
      </c>
      <c r="H143" s="17" t="s">
        <v>127</v>
      </c>
      <c r="I143" s="17" t="s">
        <v>132</v>
      </c>
      <c r="J143" s="17" t="s">
        <v>126</v>
      </c>
      <c r="K143" s="17" t="s">
        <v>126</v>
      </c>
      <c r="L143" s="17" t="s">
        <v>128</v>
      </c>
      <c r="M143" s="17" t="s">
        <v>130</v>
      </c>
      <c r="N143" s="17" t="s">
        <v>135</v>
      </c>
      <c r="O143" s="17" t="s">
        <v>144</v>
      </c>
      <c r="P143" s="17" t="s">
        <v>137</v>
      </c>
      <c r="Q143" s="17" t="s">
        <v>128</v>
      </c>
      <c r="R143" s="17" t="s">
        <v>130</v>
      </c>
      <c r="S143" s="17" t="s">
        <v>137</v>
      </c>
      <c r="T143" s="17" t="s">
        <v>133</v>
      </c>
      <c r="U143" s="17" t="s">
        <v>133</v>
      </c>
      <c r="V143" s="17" t="s">
        <v>126</v>
      </c>
      <c r="W143" s="17" t="s">
        <v>134</v>
      </c>
      <c r="X143" s="17" t="s">
        <v>128</v>
      </c>
      <c r="Y143" s="17" t="s">
        <v>133</v>
      </c>
      <c r="Z143" s="17" t="s">
        <v>135</v>
      </c>
      <c r="AA143" s="17" t="s">
        <v>131</v>
      </c>
      <c r="AB143" s="17" t="s">
        <v>132</v>
      </c>
      <c r="AC143" s="17" t="s">
        <v>133</v>
      </c>
    </row>
    <row r="144" spans="1:29" x14ac:dyDescent="0.25">
      <c r="A144" s="32">
        <v>42185</v>
      </c>
      <c r="B144" s="17" t="s">
        <v>126</v>
      </c>
      <c r="C144" s="17" t="s">
        <v>127</v>
      </c>
      <c r="D144" s="17" t="s">
        <v>126</v>
      </c>
      <c r="E144" s="17" t="s">
        <v>131</v>
      </c>
      <c r="F144" s="17" t="s">
        <v>136</v>
      </c>
      <c r="G144" s="17" t="s">
        <v>141</v>
      </c>
      <c r="H144" s="17" t="s">
        <v>127</v>
      </c>
      <c r="I144" s="17" t="s">
        <v>129</v>
      </c>
      <c r="J144" s="17" t="s">
        <v>126</v>
      </c>
      <c r="K144" s="17" t="s">
        <v>126</v>
      </c>
      <c r="L144" s="17" t="s">
        <v>128</v>
      </c>
      <c r="M144" s="17" t="s">
        <v>130</v>
      </c>
      <c r="N144" s="17" t="s">
        <v>135</v>
      </c>
      <c r="O144" s="17" t="s">
        <v>144</v>
      </c>
      <c r="P144" s="17" t="s">
        <v>137</v>
      </c>
      <c r="Q144" s="17" t="s">
        <v>128</v>
      </c>
      <c r="R144" s="17" t="s">
        <v>130</v>
      </c>
      <c r="S144" s="17" t="s">
        <v>137</v>
      </c>
      <c r="T144" s="17" t="s">
        <v>133</v>
      </c>
      <c r="U144" s="17" t="s">
        <v>133</v>
      </c>
      <c r="V144" s="17" t="s">
        <v>126</v>
      </c>
      <c r="W144" s="17" t="s">
        <v>134</v>
      </c>
      <c r="X144" s="17" t="s">
        <v>128</v>
      </c>
      <c r="Y144" s="17" t="s">
        <v>133</v>
      </c>
      <c r="Z144" s="17" t="s">
        <v>135</v>
      </c>
      <c r="AA144" s="17" t="s">
        <v>131</v>
      </c>
      <c r="AB144" s="17" t="s">
        <v>132</v>
      </c>
      <c r="AC144" s="17" t="s">
        <v>133</v>
      </c>
    </row>
    <row r="145" spans="1:29" x14ac:dyDescent="0.25">
      <c r="A145" s="32">
        <v>42216</v>
      </c>
      <c r="B145" s="17" t="s">
        <v>126</v>
      </c>
      <c r="C145" s="17" t="s">
        <v>127</v>
      </c>
      <c r="D145" s="17" t="s">
        <v>126</v>
      </c>
      <c r="E145" s="17" t="s">
        <v>131</v>
      </c>
      <c r="F145" s="17" t="s">
        <v>136</v>
      </c>
      <c r="G145" s="17" t="s">
        <v>141</v>
      </c>
      <c r="H145" s="17" t="s">
        <v>127</v>
      </c>
      <c r="I145" s="17" t="s">
        <v>129</v>
      </c>
      <c r="J145" s="17" t="s">
        <v>126</v>
      </c>
      <c r="K145" s="17" t="s">
        <v>126</v>
      </c>
      <c r="L145" s="17" t="s">
        <v>128</v>
      </c>
      <c r="M145" s="17" t="s">
        <v>130</v>
      </c>
      <c r="N145" s="17" t="s">
        <v>135</v>
      </c>
      <c r="O145" s="17" t="s">
        <v>144</v>
      </c>
      <c r="P145" s="17" t="s">
        <v>137</v>
      </c>
      <c r="Q145" s="17" t="s">
        <v>128</v>
      </c>
      <c r="R145" s="17" t="s">
        <v>130</v>
      </c>
      <c r="S145" s="17" t="s">
        <v>137</v>
      </c>
      <c r="T145" s="17" t="s">
        <v>133</v>
      </c>
      <c r="U145" s="17" t="s">
        <v>133</v>
      </c>
      <c r="V145" s="17" t="s">
        <v>126</v>
      </c>
      <c r="W145" s="17" t="s">
        <v>134</v>
      </c>
      <c r="X145" s="17" t="s">
        <v>128</v>
      </c>
      <c r="Y145" s="17" t="s">
        <v>133</v>
      </c>
      <c r="Z145" s="17" t="s">
        <v>135</v>
      </c>
      <c r="AA145" s="17" t="s">
        <v>131</v>
      </c>
      <c r="AB145" s="17" t="s">
        <v>132</v>
      </c>
      <c r="AC145" s="17" t="s">
        <v>133</v>
      </c>
    </row>
    <row r="146" spans="1:29" x14ac:dyDescent="0.25">
      <c r="A146" s="32">
        <v>42247</v>
      </c>
      <c r="B146" s="17" t="s">
        <v>126</v>
      </c>
      <c r="C146" s="17" t="s">
        <v>127</v>
      </c>
      <c r="D146" s="17" t="s">
        <v>126</v>
      </c>
      <c r="E146" s="17" t="s">
        <v>131</v>
      </c>
      <c r="F146" s="17" t="s">
        <v>136</v>
      </c>
      <c r="G146" s="17" t="s">
        <v>141</v>
      </c>
      <c r="H146" s="17" t="s">
        <v>127</v>
      </c>
      <c r="I146" s="17" t="s">
        <v>129</v>
      </c>
      <c r="J146" s="17" t="s">
        <v>126</v>
      </c>
      <c r="K146" s="17" t="s">
        <v>126</v>
      </c>
      <c r="L146" s="17" t="s">
        <v>128</v>
      </c>
      <c r="M146" s="17" t="s">
        <v>130</v>
      </c>
      <c r="N146" s="17" t="s">
        <v>135</v>
      </c>
      <c r="O146" s="17" t="s">
        <v>144</v>
      </c>
      <c r="P146" s="17" t="s">
        <v>137</v>
      </c>
      <c r="Q146" s="17" t="s">
        <v>128</v>
      </c>
      <c r="R146" s="17" t="s">
        <v>130</v>
      </c>
      <c r="S146" s="17" t="s">
        <v>137</v>
      </c>
      <c r="T146" s="17" t="s">
        <v>133</v>
      </c>
      <c r="U146" s="17" t="s">
        <v>133</v>
      </c>
      <c r="V146" s="17" t="s">
        <v>126</v>
      </c>
      <c r="W146" s="17" t="s">
        <v>134</v>
      </c>
      <c r="X146" s="17" t="s">
        <v>128</v>
      </c>
      <c r="Y146" s="17" t="s">
        <v>133</v>
      </c>
      <c r="Z146" s="17" t="s">
        <v>135</v>
      </c>
      <c r="AA146" s="17" t="s">
        <v>131</v>
      </c>
      <c r="AB146" s="17" t="s">
        <v>129</v>
      </c>
      <c r="AC146" s="17" t="s">
        <v>133</v>
      </c>
    </row>
    <row r="147" spans="1:29" x14ac:dyDescent="0.25">
      <c r="A147" s="32">
        <v>42277</v>
      </c>
      <c r="B147" s="17" t="s">
        <v>126</v>
      </c>
      <c r="C147" s="17" t="s">
        <v>127</v>
      </c>
      <c r="D147" s="17" t="s">
        <v>126</v>
      </c>
      <c r="E147" s="17" t="s">
        <v>131</v>
      </c>
      <c r="F147" s="17" t="s">
        <v>136</v>
      </c>
      <c r="G147" s="17" t="s">
        <v>141</v>
      </c>
      <c r="H147" s="17" t="s">
        <v>127</v>
      </c>
      <c r="I147" s="17" t="s">
        <v>129</v>
      </c>
      <c r="J147" s="17" t="s">
        <v>126</v>
      </c>
      <c r="K147" s="17" t="s">
        <v>126</v>
      </c>
      <c r="L147" s="17" t="s">
        <v>128</v>
      </c>
      <c r="M147" s="17" t="s">
        <v>130</v>
      </c>
      <c r="N147" s="17" t="s">
        <v>135</v>
      </c>
      <c r="O147" s="17" t="s">
        <v>145</v>
      </c>
      <c r="P147" s="17" t="s">
        <v>137</v>
      </c>
      <c r="Q147" s="17" t="s">
        <v>128</v>
      </c>
      <c r="R147" s="17" t="s">
        <v>130</v>
      </c>
      <c r="S147" s="17" t="s">
        <v>137</v>
      </c>
      <c r="T147" s="17" t="s">
        <v>133</v>
      </c>
      <c r="U147" s="17" t="s">
        <v>133</v>
      </c>
      <c r="V147" s="17" t="s">
        <v>126</v>
      </c>
      <c r="W147" s="17" t="s">
        <v>134</v>
      </c>
      <c r="X147" s="17" t="s">
        <v>128</v>
      </c>
      <c r="Y147" s="17" t="s">
        <v>133</v>
      </c>
      <c r="Z147" s="17" t="s">
        <v>130</v>
      </c>
      <c r="AA147" s="17" t="s">
        <v>131</v>
      </c>
      <c r="AB147" s="17" t="s">
        <v>129</v>
      </c>
      <c r="AC147" s="17" t="s">
        <v>133</v>
      </c>
    </row>
    <row r="148" spans="1:29" x14ac:dyDescent="0.25">
      <c r="A148" s="32">
        <v>42308</v>
      </c>
      <c r="B148" s="17" t="s">
        <v>126</v>
      </c>
      <c r="C148" s="17" t="s">
        <v>127</v>
      </c>
      <c r="D148" s="17" t="s">
        <v>126</v>
      </c>
      <c r="E148" s="17" t="s">
        <v>131</v>
      </c>
      <c r="F148" s="17" t="s">
        <v>134</v>
      </c>
      <c r="G148" s="17" t="s">
        <v>141</v>
      </c>
      <c r="H148" s="17" t="s">
        <v>127</v>
      </c>
      <c r="I148" s="17" t="s">
        <v>129</v>
      </c>
      <c r="J148" s="17" t="s">
        <v>126</v>
      </c>
      <c r="K148" s="17" t="s">
        <v>126</v>
      </c>
      <c r="L148" s="17" t="s">
        <v>128</v>
      </c>
      <c r="M148" s="17" t="s">
        <v>130</v>
      </c>
      <c r="N148" s="17" t="s">
        <v>135</v>
      </c>
      <c r="O148" s="17" t="s">
        <v>145</v>
      </c>
      <c r="P148" s="17" t="s">
        <v>137</v>
      </c>
      <c r="Q148" s="17" t="s">
        <v>128</v>
      </c>
      <c r="R148" s="17" t="s">
        <v>130</v>
      </c>
      <c r="S148" s="17" t="s">
        <v>137</v>
      </c>
      <c r="T148" s="17" t="s">
        <v>133</v>
      </c>
      <c r="U148" s="17" t="s">
        <v>133</v>
      </c>
      <c r="V148" s="17" t="s">
        <v>126</v>
      </c>
      <c r="W148" s="17" t="s">
        <v>134</v>
      </c>
      <c r="X148" s="17" t="s">
        <v>128</v>
      </c>
      <c r="Y148" s="17" t="s">
        <v>133</v>
      </c>
      <c r="Z148" s="17" t="s">
        <v>130</v>
      </c>
      <c r="AA148" s="17" t="s">
        <v>131</v>
      </c>
      <c r="AB148" s="17" t="s">
        <v>129</v>
      </c>
      <c r="AC148" s="17" t="s">
        <v>133</v>
      </c>
    </row>
    <row r="149" spans="1:29" x14ac:dyDescent="0.25">
      <c r="A149" s="32">
        <v>42338</v>
      </c>
      <c r="B149" s="17" t="s">
        <v>126</v>
      </c>
      <c r="C149" s="17" t="s">
        <v>127</v>
      </c>
      <c r="D149" s="17" t="s">
        <v>126</v>
      </c>
      <c r="E149" s="17" t="s">
        <v>131</v>
      </c>
      <c r="F149" s="17" t="s">
        <v>134</v>
      </c>
      <c r="G149" s="17" t="s">
        <v>141</v>
      </c>
      <c r="H149" s="17" t="s">
        <v>127</v>
      </c>
      <c r="I149" s="17" t="s">
        <v>129</v>
      </c>
      <c r="J149" s="17" t="s">
        <v>126</v>
      </c>
      <c r="K149" s="17" t="s">
        <v>126</v>
      </c>
      <c r="L149" s="17" t="s">
        <v>128</v>
      </c>
      <c r="M149" s="17" t="s">
        <v>130</v>
      </c>
      <c r="N149" s="17" t="s">
        <v>135</v>
      </c>
      <c r="O149" s="17" t="s">
        <v>145</v>
      </c>
      <c r="P149" s="17" t="s">
        <v>137</v>
      </c>
      <c r="Q149" s="17" t="s">
        <v>128</v>
      </c>
      <c r="R149" s="17" t="s">
        <v>130</v>
      </c>
      <c r="S149" s="17" t="s">
        <v>137</v>
      </c>
      <c r="T149" s="17" t="s">
        <v>133</v>
      </c>
      <c r="U149" s="17" t="s">
        <v>133</v>
      </c>
      <c r="V149" s="17" t="s">
        <v>126</v>
      </c>
      <c r="W149" s="17" t="s">
        <v>134</v>
      </c>
      <c r="X149" s="17" t="s">
        <v>126</v>
      </c>
      <c r="Y149" s="17" t="s">
        <v>133</v>
      </c>
      <c r="Z149" s="17" t="s">
        <v>130</v>
      </c>
      <c r="AA149" s="17" t="s">
        <v>131</v>
      </c>
      <c r="AB149" s="17" t="s">
        <v>129</v>
      </c>
      <c r="AC149" s="17" t="s">
        <v>133</v>
      </c>
    </row>
    <row r="150" spans="1:29" x14ac:dyDescent="0.25">
      <c r="A150" s="32">
        <v>42369</v>
      </c>
      <c r="B150" s="17" t="s">
        <v>126</v>
      </c>
      <c r="C150" s="17" t="s">
        <v>127</v>
      </c>
      <c r="D150" s="17" t="s">
        <v>126</v>
      </c>
      <c r="E150" s="17" t="s">
        <v>131</v>
      </c>
      <c r="F150" s="17" t="s">
        <v>134</v>
      </c>
      <c r="G150" s="17" t="s">
        <v>141</v>
      </c>
      <c r="H150" s="17" t="s">
        <v>127</v>
      </c>
      <c r="I150" s="17" t="s">
        <v>129</v>
      </c>
      <c r="J150" s="17" t="s">
        <v>126</v>
      </c>
      <c r="K150" s="17" t="s">
        <v>126</v>
      </c>
      <c r="L150" s="17" t="s">
        <v>128</v>
      </c>
      <c r="M150" s="17" t="s">
        <v>130</v>
      </c>
      <c r="N150" s="17" t="s">
        <v>135</v>
      </c>
      <c r="O150" s="17" t="s">
        <v>145</v>
      </c>
      <c r="P150" s="17" t="s">
        <v>137</v>
      </c>
      <c r="Q150" s="17" t="s">
        <v>128</v>
      </c>
      <c r="R150" s="17" t="s">
        <v>130</v>
      </c>
      <c r="S150" s="17" t="s">
        <v>137</v>
      </c>
      <c r="T150" s="17" t="s">
        <v>133</v>
      </c>
      <c r="U150" s="17" t="s">
        <v>133</v>
      </c>
      <c r="V150" s="17" t="s">
        <v>126</v>
      </c>
      <c r="W150" s="17" t="s">
        <v>134</v>
      </c>
      <c r="X150" s="17" t="s">
        <v>126</v>
      </c>
      <c r="Y150" s="17" t="s">
        <v>133</v>
      </c>
      <c r="Z150" s="17" t="s">
        <v>130</v>
      </c>
      <c r="AA150" s="17" t="s">
        <v>131</v>
      </c>
      <c r="AB150" s="17" t="s">
        <v>129</v>
      </c>
      <c r="AC150" s="17" t="s">
        <v>133</v>
      </c>
    </row>
    <row r="151" spans="1:29" x14ac:dyDescent="0.25">
      <c r="A151" s="32">
        <v>42400</v>
      </c>
      <c r="B151" s="17" t="s">
        <v>126</v>
      </c>
      <c r="C151" s="17" t="s">
        <v>127</v>
      </c>
      <c r="D151" s="17" t="s">
        <v>126</v>
      </c>
      <c r="E151" s="17" t="s">
        <v>131</v>
      </c>
      <c r="F151" s="17" t="s">
        <v>134</v>
      </c>
      <c r="G151" s="17" t="s">
        <v>143</v>
      </c>
      <c r="H151" s="17" t="s">
        <v>127</v>
      </c>
      <c r="I151" s="17" t="s">
        <v>129</v>
      </c>
      <c r="J151" s="17" t="s">
        <v>126</v>
      </c>
      <c r="K151" s="17" t="s">
        <v>126</v>
      </c>
      <c r="L151" s="17" t="s">
        <v>128</v>
      </c>
      <c r="M151" s="17" t="s">
        <v>130</v>
      </c>
      <c r="N151" s="17" t="s">
        <v>135</v>
      </c>
      <c r="O151" s="17" t="s">
        <v>145</v>
      </c>
      <c r="P151" s="17" t="s">
        <v>137</v>
      </c>
      <c r="Q151" s="17" t="s">
        <v>128</v>
      </c>
      <c r="R151" s="17" t="s">
        <v>130</v>
      </c>
      <c r="S151" s="17" t="s">
        <v>137</v>
      </c>
      <c r="T151" s="17" t="s">
        <v>133</v>
      </c>
      <c r="U151" s="17" t="s">
        <v>133</v>
      </c>
      <c r="V151" s="17" t="s">
        <v>126</v>
      </c>
      <c r="W151" s="17" t="s">
        <v>134</v>
      </c>
      <c r="X151" s="17" t="s">
        <v>126</v>
      </c>
      <c r="Y151" s="17" t="s">
        <v>134</v>
      </c>
      <c r="Z151" s="17" t="s">
        <v>130</v>
      </c>
      <c r="AA151" s="17" t="s">
        <v>131</v>
      </c>
      <c r="AB151" s="17" t="s">
        <v>129</v>
      </c>
      <c r="AC151" s="17" t="s">
        <v>133</v>
      </c>
    </row>
    <row r="152" spans="1:29" x14ac:dyDescent="0.25">
      <c r="A152" s="32">
        <v>42429</v>
      </c>
      <c r="B152" s="17" t="s">
        <v>126</v>
      </c>
      <c r="C152" s="17" t="s">
        <v>127</v>
      </c>
      <c r="D152" s="17" t="s">
        <v>126</v>
      </c>
      <c r="E152" s="17" t="s">
        <v>131</v>
      </c>
      <c r="F152" s="17" t="s">
        <v>134</v>
      </c>
      <c r="G152" s="17" t="s">
        <v>143</v>
      </c>
      <c r="H152" s="17" t="s">
        <v>127</v>
      </c>
      <c r="I152" s="17" t="s">
        <v>129</v>
      </c>
      <c r="J152" s="17" t="s">
        <v>126</v>
      </c>
      <c r="K152" s="17" t="s">
        <v>126</v>
      </c>
      <c r="L152" s="17" t="s">
        <v>128</v>
      </c>
      <c r="M152" s="17" t="s">
        <v>130</v>
      </c>
      <c r="N152" s="17" t="s">
        <v>135</v>
      </c>
      <c r="O152" s="17" t="s">
        <v>145</v>
      </c>
      <c r="P152" s="17" t="s">
        <v>137</v>
      </c>
      <c r="Q152" s="17" t="s">
        <v>128</v>
      </c>
      <c r="R152" s="17" t="s">
        <v>130</v>
      </c>
      <c r="S152" s="17" t="s">
        <v>137</v>
      </c>
      <c r="T152" s="17" t="s">
        <v>133</v>
      </c>
      <c r="U152" s="17" t="s">
        <v>133</v>
      </c>
      <c r="V152" s="17" t="s">
        <v>126</v>
      </c>
      <c r="W152" s="17" t="s">
        <v>134</v>
      </c>
      <c r="X152" s="17" t="s">
        <v>126</v>
      </c>
      <c r="Y152" s="17" t="s">
        <v>134</v>
      </c>
      <c r="Z152" s="17" t="s">
        <v>130</v>
      </c>
      <c r="AA152" s="17" t="s">
        <v>131</v>
      </c>
      <c r="AB152" s="17" t="s">
        <v>129</v>
      </c>
      <c r="AC152" s="17" t="s">
        <v>133</v>
      </c>
    </row>
    <row r="153" spans="1:29" x14ac:dyDescent="0.25">
      <c r="A153" s="32">
        <v>42460</v>
      </c>
      <c r="B153" s="17" t="s">
        <v>126</v>
      </c>
      <c r="C153" s="17" t="s">
        <v>127</v>
      </c>
      <c r="D153" s="17" t="s">
        <v>126</v>
      </c>
      <c r="E153" s="17" t="s">
        <v>131</v>
      </c>
      <c r="F153" s="17" t="s">
        <v>134</v>
      </c>
      <c r="G153" s="17" t="s">
        <v>143</v>
      </c>
      <c r="H153" s="17" t="s">
        <v>127</v>
      </c>
      <c r="I153" s="17" t="s">
        <v>129</v>
      </c>
      <c r="J153" s="17" t="s">
        <v>126</v>
      </c>
      <c r="K153" s="17" t="s">
        <v>126</v>
      </c>
      <c r="L153" s="17" t="s">
        <v>128</v>
      </c>
      <c r="M153" s="17" t="s">
        <v>130</v>
      </c>
      <c r="N153" s="17" t="s">
        <v>135</v>
      </c>
      <c r="O153" s="17" t="s">
        <v>145</v>
      </c>
      <c r="P153" s="17" t="s">
        <v>137</v>
      </c>
      <c r="Q153" s="17" t="s">
        <v>128</v>
      </c>
      <c r="R153" s="17" t="s">
        <v>130</v>
      </c>
      <c r="S153" s="17" t="s">
        <v>137</v>
      </c>
      <c r="T153" s="17" t="s">
        <v>133</v>
      </c>
      <c r="U153" s="17" t="s">
        <v>133</v>
      </c>
      <c r="V153" s="17" t="s">
        <v>126</v>
      </c>
      <c r="W153" s="17" t="s">
        <v>134</v>
      </c>
      <c r="X153" s="17" t="s">
        <v>126</v>
      </c>
      <c r="Y153" s="17" t="s">
        <v>134</v>
      </c>
      <c r="Z153" s="17" t="s">
        <v>130</v>
      </c>
      <c r="AA153" s="17" t="s">
        <v>131</v>
      </c>
      <c r="AB153" s="17" t="s">
        <v>129</v>
      </c>
      <c r="AC153" s="17" t="s">
        <v>133</v>
      </c>
    </row>
    <row r="154" spans="1:29" x14ac:dyDescent="0.25">
      <c r="A154" s="32">
        <v>42490</v>
      </c>
      <c r="B154" s="17" t="s">
        <v>126</v>
      </c>
      <c r="C154" s="17" t="s">
        <v>127</v>
      </c>
      <c r="D154" s="17" t="s">
        <v>126</v>
      </c>
      <c r="E154" s="17" t="s">
        <v>131</v>
      </c>
      <c r="F154" s="17" t="s">
        <v>134</v>
      </c>
      <c r="G154" s="17" t="s">
        <v>143</v>
      </c>
      <c r="H154" s="17" t="s">
        <v>127</v>
      </c>
      <c r="I154" s="17" t="s">
        <v>129</v>
      </c>
      <c r="J154" s="17" t="s">
        <v>126</v>
      </c>
      <c r="K154" s="17" t="s">
        <v>126</v>
      </c>
      <c r="L154" s="17" t="s">
        <v>128</v>
      </c>
      <c r="M154" s="17" t="s">
        <v>130</v>
      </c>
      <c r="N154" s="17" t="s">
        <v>135</v>
      </c>
      <c r="O154" s="17" t="s">
        <v>145</v>
      </c>
      <c r="P154" s="17" t="s">
        <v>137</v>
      </c>
      <c r="Q154" s="17" t="s">
        <v>128</v>
      </c>
      <c r="R154" s="17" t="s">
        <v>130</v>
      </c>
      <c r="S154" s="17" t="s">
        <v>137</v>
      </c>
      <c r="T154" s="17" t="s">
        <v>133</v>
      </c>
      <c r="U154" s="17" t="s">
        <v>133</v>
      </c>
      <c r="V154" s="17" t="s">
        <v>126</v>
      </c>
      <c r="W154" s="17" t="s">
        <v>134</v>
      </c>
      <c r="X154" s="17" t="s">
        <v>126</v>
      </c>
      <c r="Y154" s="17" t="s">
        <v>134</v>
      </c>
      <c r="Z154" s="17" t="s">
        <v>130</v>
      </c>
      <c r="AA154" s="17" t="s">
        <v>131</v>
      </c>
      <c r="AB154" s="17" t="s">
        <v>129</v>
      </c>
      <c r="AC154" s="17" t="s">
        <v>133</v>
      </c>
    </row>
    <row r="155" spans="1:29" x14ac:dyDescent="0.25">
      <c r="A155" s="32">
        <v>42521</v>
      </c>
      <c r="B155" s="17" t="s">
        <v>126</v>
      </c>
      <c r="C155" s="17" t="s">
        <v>127</v>
      </c>
      <c r="D155" s="17" t="s">
        <v>126</v>
      </c>
      <c r="E155" s="17" t="s">
        <v>131</v>
      </c>
      <c r="F155" s="17" t="s">
        <v>134</v>
      </c>
      <c r="G155" s="17" t="s">
        <v>143</v>
      </c>
      <c r="H155" s="17" t="s">
        <v>127</v>
      </c>
      <c r="I155" s="17" t="s">
        <v>129</v>
      </c>
      <c r="J155" s="17" t="s">
        <v>126</v>
      </c>
      <c r="K155" s="17" t="s">
        <v>126</v>
      </c>
      <c r="L155" s="17" t="s">
        <v>128</v>
      </c>
      <c r="M155" s="17" t="s">
        <v>130</v>
      </c>
      <c r="N155" s="17" t="s">
        <v>135</v>
      </c>
      <c r="O155" s="17" t="s">
        <v>145</v>
      </c>
      <c r="P155" s="17" t="s">
        <v>137</v>
      </c>
      <c r="Q155" s="17" t="s">
        <v>128</v>
      </c>
      <c r="R155" s="17" t="s">
        <v>130</v>
      </c>
      <c r="S155" s="17" t="s">
        <v>137</v>
      </c>
      <c r="T155" s="17" t="s">
        <v>133</v>
      </c>
      <c r="U155" s="17" t="s">
        <v>133</v>
      </c>
      <c r="V155" s="17" t="s">
        <v>126</v>
      </c>
      <c r="W155" s="17" t="s">
        <v>134</v>
      </c>
      <c r="X155" s="17" t="s">
        <v>126</v>
      </c>
      <c r="Y155" s="17" t="s">
        <v>134</v>
      </c>
      <c r="Z155" s="17" t="s">
        <v>130</v>
      </c>
      <c r="AA155" s="17" t="s">
        <v>131</v>
      </c>
      <c r="AB155" s="17" t="s">
        <v>129</v>
      </c>
      <c r="AC155" s="17" t="s">
        <v>133</v>
      </c>
    </row>
    <row r="156" spans="1:29" x14ac:dyDescent="0.25">
      <c r="A156" s="32">
        <v>42551</v>
      </c>
      <c r="B156" s="17" t="s">
        <v>127</v>
      </c>
      <c r="C156" s="17" t="s">
        <v>127</v>
      </c>
      <c r="D156" s="17" t="s">
        <v>126</v>
      </c>
      <c r="E156" s="17" t="s">
        <v>131</v>
      </c>
      <c r="F156" s="17" t="s">
        <v>134</v>
      </c>
      <c r="G156" s="17" t="s">
        <v>143</v>
      </c>
      <c r="H156" s="17" t="s">
        <v>127</v>
      </c>
      <c r="I156" s="17" t="s">
        <v>129</v>
      </c>
      <c r="J156" s="17" t="s">
        <v>126</v>
      </c>
      <c r="K156" s="17" t="s">
        <v>126</v>
      </c>
      <c r="L156" s="17" t="s">
        <v>128</v>
      </c>
      <c r="M156" s="17" t="s">
        <v>130</v>
      </c>
      <c r="N156" s="17" t="s">
        <v>135</v>
      </c>
      <c r="O156" s="17" t="s">
        <v>145</v>
      </c>
      <c r="P156" s="17" t="s">
        <v>137</v>
      </c>
      <c r="Q156" s="17" t="s">
        <v>128</v>
      </c>
      <c r="R156" s="17" t="s">
        <v>130</v>
      </c>
      <c r="S156" s="17" t="s">
        <v>137</v>
      </c>
      <c r="T156" s="17" t="s">
        <v>133</v>
      </c>
      <c r="U156" s="17" t="s">
        <v>133</v>
      </c>
      <c r="V156" s="17" t="s">
        <v>126</v>
      </c>
      <c r="W156" s="17" t="s">
        <v>134</v>
      </c>
      <c r="X156" s="17" t="s">
        <v>126</v>
      </c>
      <c r="Y156" s="17" t="s">
        <v>134</v>
      </c>
      <c r="Z156" s="17" t="s">
        <v>130</v>
      </c>
      <c r="AA156" s="17" t="s">
        <v>131</v>
      </c>
      <c r="AB156" s="17" t="s">
        <v>129</v>
      </c>
      <c r="AC156" s="17" t="s">
        <v>132</v>
      </c>
    </row>
    <row r="157" spans="1:29" x14ac:dyDescent="0.25">
      <c r="A157" s="32">
        <v>42582</v>
      </c>
      <c r="B157" s="17" t="s">
        <v>127</v>
      </c>
      <c r="C157" s="17" t="s">
        <v>127</v>
      </c>
      <c r="D157" s="17" t="s">
        <v>126</v>
      </c>
      <c r="E157" s="17" t="s">
        <v>131</v>
      </c>
      <c r="F157" s="17" t="s">
        <v>134</v>
      </c>
      <c r="G157" s="17" t="s">
        <v>143</v>
      </c>
      <c r="H157" s="17" t="s">
        <v>127</v>
      </c>
      <c r="I157" s="17" t="s">
        <v>129</v>
      </c>
      <c r="J157" s="17" t="s">
        <v>126</v>
      </c>
      <c r="K157" s="17" t="s">
        <v>126</v>
      </c>
      <c r="L157" s="17" t="s">
        <v>128</v>
      </c>
      <c r="M157" s="17" t="s">
        <v>130</v>
      </c>
      <c r="N157" s="17" t="s">
        <v>135</v>
      </c>
      <c r="O157" s="17" t="s">
        <v>145</v>
      </c>
      <c r="P157" s="17" t="s">
        <v>137</v>
      </c>
      <c r="Q157" s="17" t="s">
        <v>128</v>
      </c>
      <c r="R157" s="17" t="s">
        <v>130</v>
      </c>
      <c r="S157" s="17" t="s">
        <v>137</v>
      </c>
      <c r="T157" s="17" t="s">
        <v>133</v>
      </c>
      <c r="U157" s="17" t="s">
        <v>133</v>
      </c>
      <c r="V157" s="17" t="s">
        <v>126</v>
      </c>
      <c r="W157" s="17" t="s">
        <v>134</v>
      </c>
      <c r="X157" s="17" t="s">
        <v>126</v>
      </c>
      <c r="Y157" s="17" t="s">
        <v>134</v>
      </c>
      <c r="Z157" s="17" t="s">
        <v>130</v>
      </c>
      <c r="AA157" s="17" t="s">
        <v>131</v>
      </c>
      <c r="AB157" s="17" t="s">
        <v>129</v>
      </c>
      <c r="AC157" s="17" t="s">
        <v>132</v>
      </c>
    </row>
    <row r="158" spans="1:29" x14ac:dyDescent="0.25">
      <c r="A158" s="32">
        <v>42613</v>
      </c>
      <c r="B158" s="17" t="s">
        <v>127</v>
      </c>
      <c r="C158" s="17" t="s">
        <v>127</v>
      </c>
      <c r="D158" s="17" t="s">
        <v>126</v>
      </c>
      <c r="E158" s="17" t="s">
        <v>131</v>
      </c>
      <c r="F158" s="17" t="s">
        <v>134</v>
      </c>
      <c r="G158" s="17" t="s">
        <v>143</v>
      </c>
      <c r="H158" s="17" t="s">
        <v>127</v>
      </c>
      <c r="I158" s="17" t="s">
        <v>129</v>
      </c>
      <c r="J158" s="17" t="s">
        <v>126</v>
      </c>
      <c r="K158" s="17" t="s">
        <v>126</v>
      </c>
      <c r="L158" s="17" t="s">
        <v>128</v>
      </c>
      <c r="M158" s="17" t="s">
        <v>130</v>
      </c>
      <c r="N158" s="17" t="s">
        <v>135</v>
      </c>
      <c r="O158" s="17" t="s">
        <v>145</v>
      </c>
      <c r="P158" s="17" t="s">
        <v>137</v>
      </c>
      <c r="Q158" s="17" t="s">
        <v>128</v>
      </c>
      <c r="R158" s="17" t="s">
        <v>130</v>
      </c>
      <c r="S158" s="17" t="s">
        <v>137</v>
      </c>
      <c r="T158" s="17" t="s">
        <v>133</v>
      </c>
      <c r="U158" s="17" t="s">
        <v>133</v>
      </c>
      <c r="V158" s="17" t="s">
        <v>126</v>
      </c>
      <c r="W158" s="17" t="s">
        <v>134</v>
      </c>
      <c r="X158" s="17" t="s">
        <v>126</v>
      </c>
      <c r="Y158" s="17" t="s">
        <v>134</v>
      </c>
      <c r="Z158" s="17" t="s">
        <v>130</v>
      </c>
      <c r="AA158" s="17" t="s">
        <v>131</v>
      </c>
      <c r="AB158" s="17" t="s">
        <v>129</v>
      </c>
      <c r="AC158" s="17" t="s">
        <v>132</v>
      </c>
    </row>
    <row r="159" spans="1:29" x14ac:dyDescent="0.25">
      <c r="A159" s="32">
        <v>42643</v>
      </c>
      <c r="B159" s="17" t="s">
        <v>127</v>
      </c>
      <c r="C159" s="17" t="s">
        <v>127</v>
      </c>
      <c r="D159" s="17" t="s">
        <v>126</v>
      </c>
      <c r="E159" s="17" t="s">
        <v>131</v>
      </c>
      <c r="F159" s="17" t="s">
        <v>134</v>
      </c>
      <c r="G159" s="17" t="s">
        <v>143</v>
      </c>
      <c r="H159" s="17" t="s">
        <v>127</v>
      </c>
      <c r="I159" s="17" t="s">
        <v>129</v>
      </c>
      <c r="J159" s="17" t="s">
        <v>126</v>
      </c>
      <c r="K159" s="17" t="s">
        <v>126</v>
      </c>
      <c r="L159" s="17" t="s">
        <v>128</v>
      </c>
      <c r="M159" s="17" t="s">
        <v>130</v>
      </c>
      <c r="N159" s="17" t="s">
        <v>135</v>
      </c>
      <c r="O159" s="17" t="s">
        <v>135</v>
      </c>
      <c r="P159" s="17" t="s">
        <v>137</v>
      </c>
      <c r="Q159" s="17" t="s">
        <v>128</v>
      </c>
      <c r="R159" s="17" t="s">
        <v>131</v>
      </c>
      <c r="S159" s="17" t="s">
        <v>137</v>
      </c>
      <c r="T159" s="17" t="s">
        <v>133</v>
      </c>
      <c r="U159" s="17" t="s">
        <v>133</v>
      </c>
      <c r="V159" s="17" t="s">
        <v>126</v>
      </c>
      <c r="W159" s="17" t="s">
        <v>134</v>
      </c>
      <c r="X159" s="17" t="s">
        <v>126</v>
      </c>
      <c r="Y159" s="17" t="s">
        <v>134</v>
      </c>
      <c r="Z159" s="17" t="s">
        <v>130</v>
      </c>
      <c r="AA159" s="17" t="s">
        <v>131</v>
      </c>
      <c r="AB159" s="17" t="s">
        <v>129</v>
      </c>
      <c r="AC159" s="17" t="s">
        <v>132</v>
      </c>
    </row>
    <row r="160" spans="1:29" x14ac:dyDescent="0.25">
      <c r="A160" s="32">
        <v>42674</v>
      </c>
      <c r="B160" s="17" t="s">
        <v>127</v>
      </c>
      <c r="C160" s="17" t="s">
        <v>127</v>
      </c>
      <c r="D160" s="17" t="s">
        <v>126</v>
      </c>
      <c r="E160" s="17" t="s">
        <v>131</v>
      </c>
      <c r="F160" s="17" t="s">
        <v>134</v>
      </c>
      <c r="G160" s="17" t="s">
        <v>143</v>
      </c>
      <c r="H160" s="17" t="s">
        <v>127</v>
      </c>
      <c r="I160" s="17" t="s">
        <v>129</v>
      </c>
      <c r="J160" s="17" t="s">
        <v>126</v>
      </c>
      <c r="K160" s="17" t="s">
        <v>126</v>
      </c>
      <c r="L160" s="17" t="s">
        <v>128</v>
      </c>
      <c r="M160" s="17" t="s">
        <v>130</v>
      </c>
      <c r="N160" s="17" t="s">
        <v>135</v>
      </c>
      <c r="O160" s="17" t="s">
        <v>135</v>
      </c>
      <c r="P160" s="17" t="s">
        <v>137</v>
      </c>
      <c r="Q160" s="17" t="s">
        <v>128</v>
      </c>
      <c r="R160" s="17" t="s">
        <v>131</v>
      </c>
      <c r="S160" s="17" t="s">
        <v>137</v>
      </c>
      <c r="T160" s="17" t="s">
        <v>133</v>
      </c>
      <c r="U160" s="17" t="s">
        <v>133</v>
      </c>
      <c r="V160" s="17" t="s">
        <v>126</v>
      </c>
      <c r="W160" s="17" t="s">
        <v>133</v>
      </c>
      <c r="X160" s="17" t="s">
        <v>126</v>
      </c>
      <c r="Y160" s="17" t="s">
        <v>134</v>
      </c>
      <c r="Z160" s="17" t="s">
        <v>130</v>
      </c>
      <c r="AA160" s="17" t="s">
        <v>131</v>
      </c>
      <c r="AB160" s="17" t="s">
        <v>129</v>
      </c>
      <c r="AC160" s="17" t="s">
        <v>132</v>
      </c>
    </row>
    <row r="161" spans="1:29" x14ac:dyDescent="0.25">
      <c r="A161" s="32">
        <v>42704</v>
      </c>
      <c r="B161" s="17" t="s">
        <v>127</v>
      </c>
      <c r="C161" s="17" t="s">
        <v>127</v>
      </c>
      <c r="D161" s="17" t="s">
        <v>126</v>
      </c>
      <c r="E161" s="17" t="s">
        <v>131</v>
      </c>
      <c r="F161" s="17" t="s">
        <v>134</v>
      </c>
      <c r="G161" s="17" t="s">
        <v>143</v>
      </c>
      <c r="H161" s="17" t="s">
        <v>127</v>
      </c>
      <c r="I161" s="17" t="s">
        <v>129</v>
      </c>
      <c r="J161" s="17" t="s">
        <v>126</v>
      </c>
      <c r="K161" s="17" t="s">
        <v>126</v>
      </c>
      <c r="L161" s="17" t="s">
        <v>128</v>
      </c>
      <c r="M161" s="17" t="s">
        <v>130</v>
      </c>
      <c r="N161" s="17" t="s">
        <v>135</v>
      </c>
      <c r="O161" s="17" t="s">
        <v>135</v>
      </c>
      <c r="P161" s="17" t="s">
        <v>137</v>
      </c>
      <c r="Q161" s="17" t="s">
        <v>128</v>
      </c>
      <c r="R161" s="17" t="s">
        <v>131</v>
      </c>
      <c r="S161" s="17" t="s">
        <v>137</v>
      </c>
      <c r="T161" s="17" t="s">
        <v>133</v>
      </c>
      <c r="U161" s="17" t="s">
        <v>133</v>
      </c>
      <c r="V161" s="17" t="s">
        <v>126</v>
      </c>
      <c r="W161" s="17" t="s">
        <v>133</v>
      </c>
      <c r="X161" s="17" t="s">
        <v>126</v>
      </c>
      <c r="Y161" s="17" t="s">
        <v>134</v>
      </c>
      <c r="Z161" s="17" t="s">
        <v>130</v>
      </c>
      <c r="AA161" s="17" t="s">
        <v>131</v>
      </c>
      <c r="AB161" s="17" t="s">
        <v>129</v>
      </c>
      <c r="AC161" s="17" t="s">
        <v>132</v>
      </c>
    </row>
    <row r="162" spans="1:29" x14ac:dyDescent="0.25">
      <c r="A162" s="32">
        <v>42735</v>
      </c>
      <c r="B162" s="17" t="s">
        <v>127</v>
      </c>
      <c r="C162" s="17" t="s">
        <v>127</v>
      </c>
      <c r="D162" s="17" t="s">
        <v>126</v>
      </c>
      <c r="E162" s="17" t="s">
        <v>131</v>
      </c>
      <c r="F162" s="17" t="s">
        <v>134</v>
      </c>
      <c r="G162" s="17" t="s">
        <v>143</v>
      </c>
      <c r="H162" s="17" t="s">
        <v>127</v>
      </c>
      <c r="I162" s="17" t="s">
        <v>129</v>
      </c>
      <c r="J162" s="17" t="s">
        <v>126</v>
      </c>
      <c r="K162" s="17" t="s">
        <v>126</v>
      </c>
      <c r="L162" s="17" t="s">
        <v>128</v>
      </c>
      <c r="M162" s="17" t="s">
        <v>130</v>
      </c>
      <c r="N162" s="17" t="s">
        <v>135</v>
      </c>
      <c r="O162" s="17" t="s">
        <v>135</v>
      </c>
      <c r="P162" s="17" t="s">
        <v>137</v>
      </c>
      <c r="Q162" s="17" t="s">
        <v>128</v>
      </c>
      <c r="R162" s="17" t="s">
        <v>131</v>
      </c>
      <c r="S162" s="17" t="s">
        <v>137</v>
      </c>
      <c r="T162" s="17" t="s">
        <v>133</v>
      </c>
      <c r="U162" s="17" t="s">
        <v>133</v>
      </c>
      <c r="V162" s="17" t="s">
        <v>126</v>
      </c>
      <c r="W162" s="17" t="s">
        <v>133</v>
      </c>
      <c r="X162" s="17" t="s">
        <v>126</v>
      </c>
      <c r="Y162" s="17" t="s">
        <v>134</v>
      </c>
      <c r="Z162" s="17" t="s">
        <v>130</v>
      </c>
      <c r="AA162" s="17" t="s">
        <v>131</v>
      </c>
      <c r="AB162" s="17" t="s">
        <v>129</v>
      </c>
      <c r="AC162" s="17" t="s">
        <v>132</v>
      </c>
    </row>
    <row r="163" spans="1:29" x14ac:dyDescent="0.25">
      <c r="A163" s="32">
        <v>42766</v>
      </c>
      <c r="B163" s="17" t="s">
        <v>127</v>
      </c>
      <c r="C163" s="17" t="s">
        <v>127</v>
      </c>
      <c r="D163" s="17" t="s">
        <v>126</v>
      </c>
      <c r="E163" s="17" t="s">
        <v>131</v>
      </c>
      <c r="F163" s="17" t="s">
        <v>134</v>
      </c>
      <c r="G163" s="17" t="s">
        <v>143</v>
      </c>
      <c r="H163" s="17" t="s">
        <v>127</v>
      </c>
      <c r="I163" s="17" t="s">
        <v>129</v>
      </c>
      <c r="J163" s="17" t="s">
        <v>126</v>
      </c>
      <c r="K163" s="17" t="s">
        <v>126</v>
      </c>
      <c r="L163" s="17" t="s">
        <v>128</v>
      </c>
      <c r="M163" s="17" t="s">
        <v>130</v>
      </c>
      <c r="N163" s="17" t="s">
        <v>135</v>
      </c>
      <c r="O163" s="17" t="s">
        <v>135</v>
      </c>
      <c r="P163" s="17" t="s">
        <v>137</v>
      </c>
      <c r="Q163" s="17" t="s">
        <v>128</v>
      </c>
      <c r="R163" s="17" t="s">
        <v>131</v>
      </c>
      <c r="S163" s="17" t="s">
        <v>137</v>
      </c>
      <c r="T163" s="17" t="s">
        <v>133</v>
      </c>
      <c r="U163" s="17" t="s">
        <v>133</v>
      </c>
      <c r="V163" s="17" t="s">
        <v>126</v>
      </c>
      <c r="W163" s="17" t="s">
        <v>133</v>
      </c>
      <c r="X163" s="17" t="s">
        <v>126</v>
      </c>
      <c r="Y163" s="17" t="s">
        <v>134</v>
      </c>
      <c r="Z163" s="17" t="s">
        <v>130</v>
      </c>
      <c r="AA163" s="17" t="s">
        <v>131</v>
      </c>
      <c r="AB163" s="17" t="s">
        <v>129</v>
      </c>
      <c r="AC163" s="17" t="s">
        <v>132</v>
      </c>
    </row>
    <row r="164" spans="1:29" x14ac:dyDescent="0.25">
      <c r="A164" s="32">
        <v>42794</v>
      </c>
      <c r="B164" s="17" t="s">
        <v>127</v>
      </c>
      <c r="C164" s="17" t="s">
        <v>127</v>
      </c>
      <c r="D164" s="17" t="s">
        <v>126</v>
      </c>
      <c r="E164" s="17" t="s">
        <v>131</v>
      </c>
      <c r="F164" s="17" t="s">
        <v>134</v>
      </c>
      <c r="G164" s="17" t="s">
        <v>143</v>
      </c>
      <c r="H164" s="17" t="s">
        <v>127</v>
      </c>
      <c r="I164" s="17" t="s">
        <v>129</v>
      </c>
      <c r="J164" s="17" t="s">
        <v>126</v>
      </c>
      <c r="K164" s="17" t="s">
        <v>126</v>
      </c>
      <c r="L164" s="17" t="s">
        <v>128</v>
      </c>
      <c r="M164" s="17" t="s">
        <v>130</v>
      </c>
      <c r="N164" s="17" t="s">
        <v>135</v>
      </c>
      <c r="O164" s="17" t="s">
        <v>135</v>
      </c>
      <c r="P164" s="17" t="s">
        <v>137</v>
      </c>
      <c r="Q164" s="17" t="s">
        <v>128</v>
      </c>
      <c r="R164" s="17" t="s">
        <v>131</v>
      </c>
      <c r="S164" s="17" t="s">
        <v>137</v>
      </c>
      <c r="T164" s="17" t="s">
        <v>133</v>
      </c>
      <c r="U164" s="17" t="s">
        <v>133</v>
      </c>
      <c r="V164" s="17" t="s">
        <v>126</v>
      </c>
      <c r="W164" s="17" t="s">
        <v>133</v>
      </c>
      <c r="X164" s="17" t="s">
        <v>126</v>
      </c>
      <c r="Y164" s="17" t="s">
        <v>134</v>
      </c>
      <c r="Z164" s="17" t="s">
        <v>130</v>
      </c>
      <c r="AA164" s="17" t="s">
        <v>131</v>
      </c>
      <c r="AB164" s="17" t="s">
        <v>129</v>
      </c>
      <c r="AC164" s="17" t="s">
        <v>132</v>
      </c>
    </row>
    <row r="165" spans="1:29" x14ac:dyDescent="0.25">
      <c r="A165" s="32">
        <v>42825</v>
      </c>
      <c r="B165" s="17" t="s">
        <v>127</v>
      </c>
      <c r="C165" s="17" t="s">
        <v>127</v>
      </c>
      <c r="D165" s="17" t="s">
        <v>126</v>
      </c>
      <c r="E165" s="17" t="s">
        <v>131</v>
      </c>
      <c r="F165" s="17" t="s">
        <v>134</v>
      </c>
      <c r="G165" s="17" t="s">
        <v>143</v>
      </c>
      <c r="H165" s="17" t="s">
        <v>127</v>
      </c>
      <c r="I165" s="17" t="s">
        <v>129</v>
      </c>
      <c r="J165" s="17" t="s">
        <v>126</v>
      </c>
      <c r="K165" s="17" t="s">
        <v>126</v>
      </c>
      <c r="L165" s="17" t="s">
        <v>128</v>
      </c>
      <c r="M165" s="17" t="s">
        <v>130</v>
      </c>
      <c r="N165" s="17" t="s">
        <v>135</v>
      </c>
      <c r="O165" s="17" t="s">
        <v>130</v>
      </c>
      <c r="P165" s="17" t="s">
        <v>137</v>
      </c>
      <c r="Q165" s="17" t="s">
        <v>128</v>
      </c>
      <c r="R165" s="17" t="s">
        <v>131</v>
      </c>
      <c r="S165" s="17" t="s">
        <v>137</v>
      </c>
      <c r="T165" s="17" t="s">
        <v>133</v>
      </c>
      <c r="U165" s="17" t="s">
        <v>133</v>
      </c>
      <c r="V165" s="17" t="s">
        <v>126</v>
      </c>
      <c r="W165" s="17" t="s">
        <v>133</v>
      </c>
      <c r="X165" s="17" t="s">
        <v>126</v>
      </c>
      <c r="Y165" s="17" t="s">
        <v>134</v>
      </c>
      <c r="Z165" s="17" t="s">
        <v>130</v>
      </c>
      <c r="AA165" s="17" t="s">
        <v>131</v>
      </c>
      <c r="AB165" s="17" t="s">
        <v>129</v>
      </c>
      <c r="AC165" s="17" t="s">
        <v>132</v>
      </c>
    </row>
    <row r="166" spans="1:29" x14ac:dyDescent="0.25">
      <c r="A166" s="32">
        <v>42855</v>
      </c>
      <c r="B166" s="17" t="s">
        <v>127</v>
      </c>
      <c r="C166" s="17" t="s">
        <v>127</v>
      </c>
      <c r="D166" s="17" t="s">
        <v>126</v>
      </c>
      <c r="E166" s="17" t="s">
        <v>131</v>
      </c>
      <c r="F166" s="17" t="s">
        <v>134</v>
      </c>
      <c r="G166" s="17" t="s">
        <v>143</v>
      </c>
      <c r="H166" s="17" t="s">
        <v>127</v>
      </c>
      <c r="I166" s="17" t="s">
        <v>129</v>
      </c>
      <c r="J166" s="17" t="s">
        <v>126</v>
      </c>
      <c r="K166" s="17" t="s">
        <v>126</v>
      </c>
      <c r="L166" s="17" t="s">
        <v>128</v>
      </c>
      <c r="M166" s="17" t="s">
        <v>130</v>
      </c>
      <c r="N166" s="17" t="s">
        <v>135</v>
      </c>
      <c r="O166" s="17" t="s">
        <v>130</v>
      </c>
      <c r="P166" s="17" t="s">
        <v>137</v>
      </c>
      <c r="Q166" s="17" t="s">
        <v>128</v>
      </c>
      <c r="R166" s="17" t="s">
        <v>131</v>
      </c>
      <c r="S166" s="17" t="s">
        <v>137</v>
      </c>
      <c r="T166" s="17" t="s">
        <v>133</v>
      </c>
      <c r="U166" s="17" t="s">
        <v>133</v>
      </c>
      <c r="V166" s="17" t="s">
        <v>126</v>
      </c>
      <c r="W166" s="17" t="s">
        <v>133</v>
      </c>
      <c r="X166" s="17" t="s">
        <v>126</v>
      </c>
      <c r="Y166" s="17" t="s">
        <v>134</v>
      </c>
      <c r="Z166" s="17" t="s">
        <v>130</v>
      </c>
      <c r="AA166" s="17" t="s">
        <v>131</v>
      </c>
      <c r="AB166" s="17" t="s">
        <v>129</v>
      </c>
      <c r="AC166" s="17" t="s">
        <v>132</v>
      </c>
    </row>
    <row r="167" spans="1:29" x14ac:dyDescent="0.25">
      <c r="A167" s="32">
        <v>42886</v>
      </c>
      <c r="B167" s="17" t="s">
        <v>127</v>
      </c>
      <c r="C167" s="17" t="s">
        <v>127</v>
      </c>
      <c r="D167" s="17" t="s">
        <v>126</v>
      </c>
      <c r="E167" s="17" t="s">
        <v>131</v>
      </c>
      <c r="F167" s="17" t="s">
        <v>134</v>
      </c>
      <c r="G167" s="17" t="s">
        <v>143</v>
      </c>
      <c r="H167" s="17" t="s">
        <v>127</v>
      </c>
      <c r="I167" s="17" t="s">
        <v>129</v>
      </c>
      <c r="J167" s="17" t="s">
        <v>126</v>
      </c>
      <c r="K167" s="17" t="s">
        <v>126</v>
      </c>
      <c r="L167" s="17" t="s">
        <v>128</v>
      </c>
      <c r="M167" s="17" t="s">
        <v>130</v>
      </c>
      <c r="N167" s="17" t="s">
        <v>135</v>
      </c>
      <c r="O167" s="17" t="s">
        <v>130</v>
      </c>
      <c r="P167" s="17" t="s">
        <v>137</v>
      </c>
      <c r="Q167" s="17" t="s">
        <v>128</v>
      </c>
      <c r="R167" s="17" t="s">
        <v>131</v>
      </c>
      <c r="S167" s="17" t="s">
        <v>137</v>
      </c>
      <c r="T167" s="17" t="s">
        <v>133</v>
      </c>
      <c r="U167" s="17" t="s">
        <v>133</v>
      </c>
      <c r="V167" s="17" t="s">
        <v>126</v>
      </c>
      <c r="W167" s="17" t="s">
        <v>133</v>
      </c>
      <c r="X167" s="17" t="s">
        <v>126</v>
      </c>
      <c r="Y167" s="17" t="s">
        <v>134</v>
      </c>
      <c r="Z167" s="17" t="s">
        <v>130</v>
      </c>
      <c r="AA167" s="17" t="s">
        <v>131</v>
      </c>
      <c r="AB167" s="17" t="s">
        <v>129</v>
      </c>
      <c r="AC167" s="17" t="s">
        <v>132</v>
      </c>
    </row>
    <row r="168" spans="1:29" x14ac:dyDescent="0.25">
      <c r="A168" s="32">
        <v>42916</v>
      </c>
      <c r="B168" s="17" t="s">
        <v>127</v>
      </c>
      <c r="C168" s="17" t="s">
        <v>127</v>
      </c>
      <c r="D168" s="17" t="s">
        <v>126</v>
      </c>
      <c r="E168" s="17" t="s">
        <v>131</v>
      </c>
      <c r="F168" s="17" t="s">
        <v>134</v>
      </c>
      <c r="G168" s="17" t="s">
        <v>143</v>
      </c>
      <c r="H168" s="17" t="s">
        <v>127</v>
      </c>
      <c r="I168" s="17" t="s">
        <v>129</v>
      </c>
      <c r="J168" s="17" t="s">
        <v>126</v>
      </c>
      <c r="K168" s="17" t="s">
        <v>126</v>
      </c>
      <c r="L168" s="17" t="s">
        <v>128</v>
      </c>
      <c r="M168" s="17" t="s">
        <v>130</v>
      </c>
      <c r="N168" s="17" t="s">
        <v>135</v>
      </c>
      <c r="O168" s="17" t="s">
        <v>130</v>
      </c>
      <c r="P168" s="17" t="s">
        <v>137</v>
      </c>
      <c r="Q168" s="17" t="s">
        <v>128</v>
      </c>
      <c r="R168" s="17" t="s">
        <v>131</v>
      </c>
      <c r="S168" s="17" t="s">
        <v>137</v>
      </c>
      <c r="T168" s="17" t="s">
        <v>133</v>
      </c>
      <c r="U168" s="17" t="s">
        <v>133</v>
      </c>
      <c r="V168" s="17" t="s">
        <v>126</v>
      </c>
      <c r="W168" s="17" t="s">
        <v>133</v>
      </c>
      <c r="X168" s="17" t="s">
        <v>126</v>
      </c>
      <c r="Y168" s="17" t="s">
        <v>134</v>
      </c>
      <c r="Z168" s="17" t="s">
        <v>130</v>
      </c>
      <c r="AA168" s="17" t="s">
        <v>131</v>
      </c>
      <c r="AB168" s="17" t="s">
        <v>129</v>
      </c>
      <c r="AC168" s="17" t="s">
        <v>129</v>
      </c>
    </row>
    <row r="169" spans="1:29" x14ac:dyDescent="0.25">
      <c r="A169" s="32">
        <v>42947</v>
      </c>
      <c r="B169" s="17" t="s">
        <v>127</v>
      </c>
      <c r="C169" s="17" t="s">
        <v>127</v>
      </c>
      <c r="D169" s="17" t="s">
        <v>126</v>
      </c>
      <c r="E169" s="17" t="s">
        <v>131</v>
      </c>
      <c r="F169" s="17" t="s">
        <v>134</v>
      </c>
      <c r="G169" s="17" t="s">
        <v>143</v>
      </c>
      <c r="H169" s="17" t="s">
        <v>127</v>
      </c>
      <c r="I169" s="17" t="s">
        <v>129</v>
      </c>
      <c r="J169" s="17" t="s">
        <v>126</v>
      </c>
      <c r="K169" s="17" t="s">
        <v>126</v>
      </c>
      <c r="L169" s="17" t="s">
        <v>128</v>
      </c>
      <c r="M169" s="17" t="s">
        <v>130</v>
      </c>
      <c r="N169" s="17" t="s">
        <v>135</v>
      </c>
      <c r="O169" s="17" t="s">
        <v>130</v>
      </c>
      <c r="P169" s="17" t="s">
        <v>137</v>
      </c>
      <c r="Q169" s="17" t="s">
        <v>128</v>
      </c>
      <c r="R169" s="17" t="s">
        <v>131</v>
      </c>
      <c r="S169" s="17" t="s">
        <v>137</v>
      </c>
      <c r="T169" s="17" t="s">
        <v>133</v>
      </c>
      <c r="U169" s="17" t="s">
        <v>133</v>
      </c>
      <c r="V169" s="17" t="s">
        <v>126</v>
      </c>
      <c r="W169" s="17" t="s">
        <v>133</v>
      </c>
      <c r="X169" s="17" t="s">
        <v>126</v>
      </c>
      <c r="Y169" s="17" t="s">
        <v>134</v>
      </c>
      <c r="Z169" s="17" t="s">
        <v>130</v>
      </c>
      <c r="AA169" s="17" t="s">
        <v>131</v>
      </c>
      <c r="AB169" s="17" t="s">
        <v>129</v>
      </c>
      <c r="AC169" s="17" t="s">
        <v>129</v>
      </c>
    </row>
    <row r="170" spans="1:29" x14ac:dyDescent="0.25">
      <c r="A170" s="32">
        <v>42978</v>
      </c>
      <c r="B170" s="17" t="s">
        <v>127</v>
      </c>
      <c r="C170" s="17" t="s">
        <v>127</v>
      </c>
      <c r="D170" s="17" t="s">
        <v>126</v>
      </c>
      <c r="E170" s="17" t="s">
        <v>131</v>
      </c>
      <c r="F170" s="17" t="s">
        <v>134</v>
      </c>
      <c r="G170" s="17" t="s">
        <v>143</v>
      </c>
      <c r="H170" s="17" t="s">
        <v>127</v>
      </c>
      <c r="I170" s="17" t="s">
        <v>129</v>
      </c>
      <c r="J170" s="17" t="s">
        <v>126</v>
      </c>
      <c r="K170" s="17" t="s">
        <v>126</v>
      </c>
      <c r="L170" s="17" t="s">
        <v>128</v>
      </c>
      <c r="M170" s="17" t="s">
        <v>130</v>
      </c>
      <c r="N170" s="17" t="s">
        <v>135</v>
      </c>
      <c r="O170" s="17" t="s">
        <v>130</v>
      </c>
      <c r="P170" s="17" t="s">
        <v>137</v>
      </c>
      <c r="Q170" s="17" t="s">
        <v>128</v>
      </c>
      <c r="R170" s="17" t="s">
        <v>131</v>
      </c>
      <c r="S170" s="17" t="s">
        <v>137</v>
      </c>
      <c r="T170" s="17" t="s">
        <v>133</v>
      </c>
      <c r="U170" s="17" t="s">
        <v>133</v>
      </c>
      <c r="V170" s="17" t="s">
        <v>126</v>
      </c>
      <c r="W170" s="17" t="s">
        <v>133</v>
      </c>
      <c r="X170" s="17" t="s">
        <v>126</v>
      </c>
      <c r="Y170" s="17" t="s">
        <v>134</v>
      </c>
      <c r="Z170" s="17" t="s">
        <v>130</v>
      </c>
      <c r="AA170" s="17" t="s">
        <v>131</v>
      </c>
      <c r="AB170" s="17" t="s">
        <v>129</v>
      </c>
      <c r="AC170" s="17" t="s">
        <v>129</v>
      </c>
    </row>
    <row r="171" spans="1:29" x14ac:dyDescent="0.25">
      <c r="A171" s="32">
        <v>43008</v>
      </c>
      <c r="B171" s="17" t="s">
        <v>127</v>
      </c>
      <c r="C171" s="17" t="s">
        <v>127</v>
      </c>
      <c r="D171" s="17" t="s">
        <v>126</v>
      </c>
      <c r="E171" s="17" t="s">
        <v>131</v>
      </c>
      <c r="F171" s="17" t="s">
        <v>134</v>
      </c>
      <c r="G171" s="17" t="s">
        <v>143</v>
      </c>
      <c r="H171" s="17" t="s">
        <v>127</v>
      </c>
      <c r="I171" s="17" t="s">
        <v>129</v>
      </c>
      <c r="J171" s="17" t="s">
        <v>126</v>
      </c>
      <c r="K171" s="17" t="s">
        <v>126</v>
      </c>
      <c r="L171" s="17" t="s">
        <v>128</v>
      </c>
      <c r="M171" s="17" t="s">
        <v>130</v>
      </c>
      <c r="N171" s="17" t="s">
        <v>135</v>
      </c>
      <c r="O171" s="17" t="s">
        <v>130</v>
      </c>
      <c r="P171" s="17" t="s">
        <v>137</v>
      </c>
      <c r="Q171" s="17" t="s">
        <v>128</v>
      </c>
      <c r="R171" s="17" t="s">
        <v>131</v>
      </c>
      <c r="S171" s="17" t="s">
        <v>137</v>
      </c>
      <c r="T171" s="17" t="s">
        <v>133</v>
      </c>
      <c r="U171" s="17" t="s">
        <v>133</v>
      </c>
      <c r="V171" s="17" t="s">
        <v>126</v>
      </c>
      <c r="W171" s="17" t="s">
        <v>133</v>
      </c>
      <c r="X171" s="17" t="s">
        <v>126</v>
      </c>
      <c r="Y171" s="17" t="s">
        <v>134</v>
      </c>
      <c r="Z171" s="17" t="s">
        <v>131</v>
      </c>
      <c r="AA171" s="17" t="s">
        <v>131</v>
      </c>
      <c r="AB171" s="17" t="s">
        <v>129</v>
      </c>
      <c r="AC171" s="17" t="s">
        <v>129</v>
      </c>
    </row>
    <row r="172" spans="1:29" x14ac:dyDescent="0.25">
      <c r="A172" s="32">
        <v>43039</v>
      </c>
      <c r="B172" s="17" t="s">
        <v>127</v>
      </c>
      <c r="C172" s="17" t="s">
        <v>127</v>
      </c>
      <c r="D172" s="17" t="s">
        <v>126</v>
      </c>
      <c r="E172" s="17" t="s">
        <v>136</v>
      </c>
      <c r="F172" s="17" t="s">
        <v>134</v>
      </c>
      <c r="G172" s="17" t="s">
        <v>143</v>
      </c>
      <c r="H172" s="17" t="s">
        <v>127</v>
      </c>
      <c r="I172" s="17" t="s">
        <v>129</v>
      </c>
      <c r="J172" s="17" t="s">
        <v>126</v>
      </c>
      <c r="K172" s="17" t="s">
        <v>126</v>
      </c>
      <c r="L172" s="17" t="s">
        <v>128</v>
      </c>
      <c r="M172" s="17" t="s">
        <v>130</v>
      </c>
      <c r="N172" s="17" t="s">
        <v>135</v>
      </c>
      <c r="O172" s="17" t="s">
        <v>130</v>
      </c>
      <c r="P172" s="17" t="s">
        <v>137</v>
      </c>
      <c r="Q172" s="17" t="s">
        <v>128</v>
      </c>
      <c r="R172" s="17" t="s">
        <v>131</v>
      </c>
      <c r="S172" s="17" t="s">
        <v>137</v>
      </c>
      <c r="T172" s="17" t="s">
        <v>133</v>
      </c>
      <c r="U172" s="17" t="s">
        <v>133</v>
      </c>
      <c r="V172" s="17" t="s">
        <v>126</v>
      </c>
      <c r="W172" s="17" t="s">
        <v>133</v>
      </c>
      <c r="X172" s="17" t="s">
        <v>126</v>
      </c>
      <c r="Y172" s="17" t="s">
        <v>134</v>
      </c>
      <c r="Z172" s="17" t="s">
        <v>131</v>
      </c>
      <c r="AA172" s="17" t="s">
        <v>131</v>
      </c>
      <c r="AB172" s="17" t="s">
        <v>129</v>
      </c>
      <c r="AC172" s="17" t="s">
        <v>129</v>
      </c>
    </row>
    <row r="173" spans="1:29" x14ac:dyDescent="0.25">
      <c r="A173" s="32">
        <v>43069</v>
      </c>
      <c r="B173" s="17" t="s">
        <v>127</v>
      </c>
      <c r="C173" s="17" t="s">
        <v>127</v>
      </c>
      <c r="D173" s="17" t="s">
        <v>126</v>
      </c>
      <c r="E173" s="17" t="s">
        <v>136</v>
      </c>
      <c r="F173" s="17" t="s">
        <v>134</v>
      </c>
      <c r="G173" s="17" t="s">
        <v>143</v>
      </c>
      <c r="H173" s="17" t="s">
        <v>127</v>
      </c>
      <c r="I173" s="17" t="s">
        <v>129</v>
      </c>
      <c r="J173" s="17" t="s">
        <v>126</v>
      </c>
      <c r="K173" s="17" t="s">
        <v>126</v>
      </c>
      <c r="L173" s="17" t="s">
        <v>128</v>
      </c>
      <c r="M173" s="17" t="s">
        <v>130</v>
      </c>
      <c r="N173" s="17" t="s">
        <v>135</v>
      </c>
      <c r="O173" s="17" t="s">
        <v>130</v>
      </c>
      <c r="P173" s="17" t="s">
        <v>137</v>
      </c>
      <c r="Q173" s="17" t="s">
        <v>128</v>
      </c>
      <c r="R173" s="17" t="s">
        <v>131</v>
      </c>
      <c r="S173" s="17" t="s">
        <v>137</v>
      </c>
      <c r="T173" s="17" t="s">
        <v>133</v>
      </c>
      <c r="U173" s="17" t="s">
        <v>133</v>
      </c>
      <c r="V173" s="17" t="s">
        <v>126</v>
      </c>
      <c r="W173" s="17" t="s">
        <v>133</v>
      </c>
      <c r="X173" s="17" t="s">
        <v>126</v>
      </c>
      <c r="Y173" s="17" t="s">
        <v>134</v>
      </c>
      <c r="Z173" s="17" t="s">
        <v>131</v>
      </c>
      <c r="AA173" s="17" t="s">
        <v>131</v>
      </c>
      <c r="AB173" s="17" t="s">
        <v>129</v>
      </c>
      <c r="AC173" s="17" t="s">
        <v>129</v>
      </c>
    </row>
    <row r="174" spans="1:29" x14ac:dyDescent="0.25">
      <c r="A174" s="32">
        <v>43100</v>
      </c>
      <c r="B174" s="17" t="s">
        <v>127</v>
      </c>
      <c r="C174" s="17" t="s">
        <v>127</v>
      </c>
      <c r="D174" s="17" t="s">
        <v>126</v>
      </c>
      <c r="E174" s="17" t="s">
        <v>136</v>
      </c>
      <c r="F174" s="17" t="s">
        <v>134</v>
      </c>
      <c r="G174" s="17" t="s">
        <v>143</v>
      </c>
      <c r="H174" s="17" t="s">
        <v>127</v>
      </c>
      <c r="I174" s="17" t="s">
        <v>129</v>
      </c>
      <c r="J174" s="17" t="s">
        <v>126</v>
      </c>
      <c r="K174" s="17" t="s">
        <v>126</v>
      </c>
      <c r="L174" s="17" t="s">
        <v>128</v>
      </c>
      <c r="M174" s="17" t="s">
        <v>131</v>
      </c>
      <c r="N174" s="17" t="s">
        <v>135</v>
      </c>
      <c r="O174" s="17" t="s">
        <v>130</v>
      </c>
      <c r="P174" s="17" t="s">
        <v>137</v>
      </c>
      <c r="Q174" s="17" t="s">
        <v>128</v>
      </c>
      <c r="R174" s="17" t="s">
        <v>131</v>
      </c>
      <c r="S174" s="17" t="s">
        <v>137</v>
      </c>
      <c r="T174" s="17" t="s">
        <v>133</v>
      </c>
      <c r="U174" s="17" t="s">
        <v>133</v>
      </c>
      <c r="V174" s="17" t="s">
        <v>126</v>
      </c>
      <c r="W174" s="17" t="s">
        <v>133</v>
      </c>
      <c r="X174" s="17" t="s">
        <v>126</v>
      </c>
      <c r="Y174" s="17" t="s">
        <v>134</v>
      </c>
      <c r="Z174" s="17" t="s">
        <v>131</v>
      </c>
      <c r="AA174" s="17" t="s">
        <v>131</v>
      </c>
      <c r="AB174" s="17" t="s">
        <v>129</v>
      </c>
      <c r="AC174" s="17" t="s">
        <v>129</v>
      </c>
    </row>
    <row r="175" spans="1:29" x14ac:dyDescent="0.25">
      <c r="A175" s="32">
        <v>43131</v>
      </c>
      <c r="B175" s="17" t="s">
        <v>127</v>
      </c>
      <c r="C175" s="17" t="s">
        <v>127</v>
      </c>
      <c r="D175" s="17" t="s">
        <v>126</v>
      </c>
      <c r="E175" s="17" t="s">
        <v>136</v>
      </c>
      <c r="F175" s="17" t="s">
        <v>134</v>
      </c>
      <c r="G175" s="17" t="s">
        <v>138</v>
      </c>
      <c r="H175" s="17" t="s">
        <v>127</v>
      </c>
      <c r="I175" s="17" t="s">
        <v>129</v>
      </c>
      <c r="J175" s="17" t="s">
        <v>126</v>
      </c>
      <c r="K175" s="17" t="s">
        <v>126</v>
      </c>
      <c r="L175" s="17" t="s">
        <v>128</v>
      </c>
      <c r="M175" s="17" t="s">
        <v>131</v>
      </c>
      <c r="N175" s="17" t="s">
        <v>135</v>
      </c>
      <c r="O175" s="17" t="s">
        <v>130</v>
      </c>
      <c r="P175" s="17" t="s">
        <v>137</v>
      </c>
      <c r="Q175" s="17" t="s">
        <v>128</v>
      </c>
      <c r="R175" s="17" t="s">
        <v>131</v>
      </c>
      <c r="S175" s="17" t="s">
        <v>137</v>
      </c>
      <c r="T175" s="17" t="s">
        <v>133</v>
      </c>
      <c r="U175" s="17" t="s">
        <v>133</v>
      </c>
      <c r="V175" s="17" t="s">
        <v>126</v>
      </c>
      <c r="W175" s="17" t="s">
        <v>133</v>
      </c>
      <c r="X175" s="17" t="s">
        <v>126</v>
      </c>
      <c r="Y175" s="17" t="s">
        <v>134</v>
      </c>
      <c r="Z175" s="17" t="s">
        <v>131</v>
      </c>
      <c r="AA175" s="17" t="s">
        <v>131</v>
      </c>
      <c r="AB175" s="17" t="s">
        <v>129</v>
      </c>
      <c r="AC175" s="17" t="s">
        <v>129</v>
      </c>
    </row>
    <row r="176" spans="1:29" x14ac:dyDescent="0.25">
      <c r="A176" s="32">
        <v>43159</v>
      </c>
      <c r="B176" s="17" t="s">
        <v>127</v>
      </c>
      <c r="C176" s="17" t="s">
        <v>127</v>
      </c>
      <c r="D176" s="17" t="s">
        <v>126</v>
      </c>
      <c r="E176" s="17" t="s">
        <v>136</v>
      </c>
      <c r="F176" s="17" t="s">
        <v>134</v>
      </c>
      <c r="G176" s="17" t="s">
        <v>138</v>
      </c>
      <c r="H176" s="17" t="s">
        <v>127</v>
      </c>
      <c r="I176" s="17" t="s">
        <v>129</v>
      </c>
      <c r="J176" s="17" t="s">
        <v>126</v>
      </c>
      <c r="K176" s="17" t="s">
        <v>126</v>
      </c>
      <c r="L176" s="17" t="s">
        <v>128</v>
      </c>
      <c r="M176" s="17" t="s">
        <v>131</v>
      </c>
      <c r="N176" s="17" t="s">
        <v>135</v>
      </c>
      <c r="O176" s="17" t="s">
        <v>130</v>
      </c>
      <c r="P176" s="17" t="s">
        <v>137</v>
      </c>
      <c r="Q176" s="17" t="s">
        <v>128</v>
      </c>
      <c r="R176" s="17" t="s">
        <v>131</v>
      </c>
      <c r="S176" s="17" t="s">
        <v>137</v>
      </c>
      <c r="T176" s="17" t="s">
        <v>133</v>
      </c>
      <c r="U176" s="17" t="s">
        <v>133</v>
      </c>
      <c r="V176" s="17" t="s">
        <v>126</v>
      </c>
      <c r="W176" s="17" t="s">
        <v>133</v>
      </c>
      <c r="X176" s="17" t="s">
        <v>126</v>
      </c>
      <c r="Y176" s="17" t="s">
        <v>134</v>
      </c>
      <c r="Z176" s="17" t="s">
        <v>131</v>
      </c>
      <c r="AA176" s="17" t="s">
        <v>131</v>
      </c>
      <c r="AB176" s="17" t="s">
        <v>129</v>
      </c>
      <c r="AC176" s="17" t="s">
        <v>129</v>
      </c>
    </row>
    <row r="177" spans="1:29" x14ac:dyDescent="0.25">
      <c r="A177" s="32">
        <v>43190</v>
      </c>
      <c r="B177" s="17" t="s">
        <v>127</v>
      </c>
      <c r="C177" s="17" t="s">
        <v>127</v>
      </c>
      <c r="D177" s="17" t="s">
        <v>126</v>
      </c>
      <c r="E177" s="17" t="s">
        <v>136</v>
      </c>
      <c r="F177" s="17" t="s">
        <v>133</v>
      </c>
      <c r="G177" s="17" t="s">
        <v>138</v>
      </c>
      <c r="H177" s="17" t="s">
        <v>127</v>
      </c>
      <c r="I177" s="17" t="s">
        <v>129</v>
      </c>
      <c r="J177" s="17" t="s">
        <v>126</v>
      </c>
      <c r="K177" s="17" t="s">
        <v>126</v>
      </c>
      <c r="L177" s="17" t="s">
        <v>128</v>
      </c>
      <c r="M177" s="17" t="s">
        <v>131</v>
      </c>
      <c r="N177" s="17" t="s">
        <v>130</v>
      </c>
      <c r="O177" s="17" t="s">
        <v>130</v>
      </c>
      <c r="P177" s="17" t="s">
        <v>137</v>
      </c>
      <c r="Q177" s="17" t="s">
        <v>128</v>
      </c>
      <c r="R177" s="17" t="s">
        <v>131</v>
      </c>
      <c r="S177" s="17" t="s">
        <v>137</v>
      </c>
      <c r="T177" s="17" t="s">
        <v>133</v>
      </c>
      <c r="U177" s="17" t="s">
        <v>132</v>
      </c>
      <c r="V177" s="17" t="s">
        <v>126</v>
      </c>
      <c r="W177" s="17" t="s">
        <v>133</v>
      </c>
      <c r="X177" s="17" t="s">
        <v>126</v>
      </c>
      <c r="Y177" s="17" t="s">
        <v>134</v>
      </c>
      <c r="Z177" s="17" t="s">
        <v>131</v>
      </c>
      <c r="AA177" s="17" t="s">
        <v>131</v>
      </c>
      <c r="AB177" s="17" t="s">
        <v>129</v>
      </c>
      <c r="AC177" s="17" t="s">
        <v>129</v>
      </c>
    </row>
    <row r="178" spans="1:29" x14ac:dyDescent="0.25">
      <c r="A178" s="32">
        <v>43220</v>
      </c>
      <c r="B178" s="17" t="s">
        <v>127</v>
      </c>
      <c r="C178" s="17" t="s">
        <v>127</v>
      </c>
      <c r="D178" s="17" t="s">
        <v>126</v>
      </c>
      <c r="E178" s="17" t="s">
        <v>136</v>
      </c>
      <c r="F178" s="17" t="s">
        <v>133</v>
      </c>
      <c r="G178" s="17" t="s">
        <v>138</v>
      </c>
      <c r="H178" s="17" t="s">
        <v>127</v>
      </c>
      <c r="I178" s="17" t="s">
        <v>129</v>
      </c>
      <c r="J178" s="17" t="s">
        <v>126</v>
      </c>
      <c r="K178" s="17" t="s">
        <v>126</v>
      </c>
      <c r="L178" s="17" t="s">
        <v>128</v>
      </c>
      <c r="M178" s="17" t="s">
        <v>131</v>
      </c>
      <c r="N178" s="17" t="s">
        <v>130</v>
      </c>
      <c r="O178" s="17" t="s">
        <v>130</v>
      </c>
      <c r="P178" s="17" t="s">
        <v>137</v>
      </c>
      <c r="Q178" s="17" t="s">
        <v>128</v>
      </c>
      <c r="R178" s="17" t="s">
        <v>131</v>
      </c>
      <c r="S178" s="17" t="s">
        <v>137</v>
      </c>
      <c r="T178" s="17" t="s">
        <v>133</v>
      </c>
      <c r="U178" s="17" t="s">
        <v>132</v>
      </c>
      <c r="V178" s="17" t="s">
        <v>126</v>
      </c>
      <c r="W178" s="17" t="s">
        <v>133</v>
      </c>
      <c r="X178" s="17" t="s">
        <v>126</v>
      </c>
      <c r="Y178" s="17" t="s">
        <v>134</v>
      </c>
      <c r="Z178" s="17" t="s">
        <v>131</v>
      </c>
      <c r="AA178" s="17" t="s">
        <v>131</v>
      </c>
      <c r="AB178" s="17" t="s">
        <v>129</v>
      </c>
      <c r="AC178" s="17" t="s">
        <v>129</v>
      </c>
    </row>
    <row r="179" spans="1:29" x14ac:dyDescent="0.25">
      <c r="A179" s="32">
        <v>43251</v>
      </c>
      <c r="B179" s="17" t="s">
        <v>127</v>
      </c>
      <c r="C179" s="17" t="s">
        <v>127</v>
      </c>
      <c r="D179" s="17" t="s">
        <v>126</v>
      </c>
      <c r="E179" s="17" t="s">
        <v>136</v>
      </c>
      <c r="F179" s="17" t="s">
        <v>133</v>
      </c>
      <c r="G179" s="17" t="s">
        <v>138</v>
      </c>
      <c r="H179" s="17" t="s">
        <v>127</v>
      </c>
      <c r="I179" s="17" t="s">
        <v>129</v>
      </c>
      <c r="J179" s="17" t="s">
        <v>126</v>
      </c>
      <c r="K179" s="17" t="s">
        <v>126</v>
      </c>
      <c r="L179" s="17" t="s">
        <v>128</v>
      </c>
      <c r="M179" s="17" t="s">
        <v>131</v>
      </c>
      <c r="N179" s="17" t="s">
        <v>130</v>
      </c>
      <c r="O179" s="17" t="s">
        <v>130</v>
      </c>
      <c r="P179" s="17" t="s">
        <v>137</v>
      </c>
      <c r="Q179" s="17" t="s">
        <v>128</v>
      </c>
      <c r="R179" s="17" t="s">
        <v>131</v>
      </c>
      <c r="S179" s="17" t="s">
        <v>137</v>
      </c>
      <c r="T179" s="17" t="s">
        <v>133</v>
      </c>
      <c r="U179" s="17" t="s">
        <v>132</v>
      </c>
      <c r="V179" s="17" t="s">
        <v>126</v>
      </c>
      <c r="W179" s="17" t="s">
        <v>133</v>
      </c>
      <c r="X179" s="17" t="s">
        <v>126</v>
      </c>
      <c r="Y179" s="17" t="s">
        <v>134</v>
      </c>
      <c r="Z179" s="17" t="s">
        <v>131</v>
      </c>
      <c r="AA179" s="17" t="s">
        <v>131</v>
      </c>
      <c r="AB179" s="17" t="s">
        <v>129</v>
      </c>
      <c r="AC179" s="17" t="s">
        <v>129</v>
      </c>
    </row>
    <row r="180" spans="1:29" x14ac:dyDescent="0.25">
      <c r="A180" s="32">
        <v>43281</v>
      </c>
      <c r="B180" s="17" t="s">
        <v>127</v>
      </c>
      <c r="C180" s="17" t="s">
        <v>127</v>
      </c>
      <c r="D180" s="17" t="s">
        <v>126</v>
      </c>
      <c r="E180" s="17" t="s">
        <v>136</v>
      </c>
      <c r="F180" s="17" t="s">
        <v>133</v>
      </c>
      <c r="G180" s="17" t="s">
        <v>144</v>
      </c>
      <c r="H180" s="17" t="s">
        <v>127</v>
      </c>
      <c r="I180" s="17" t="s">
        <v>129</v>
      </c>
      <c r="J180" s="17" t="s">
        <v>126</v>
      </c>
      <c r="K180" s="17" t="s">
        <v>126</v>
      </c>
      <c r="L180" s="17" t="s">
        <v>128</v>
      </c>
      <c r="M180" s="17" t="s">
        <v>131</v>
      </c>
      <c r="N180" s="17" t="s">
        <v>130</v>
      </c>
      <c r="O180" s="17" t="s">
        <v>130</v>
      </c>
      <c r="P180" s="17" t="s">
        <v>137</v>
      </c>
      <c r="Q180" s="17" t="s">
        <v>128</v>
      </c>
      <c r="R180" s="17" t="s">
        <v>131</v>
      </c>
      <c r="S180" s="17" t="s">
        <v>137</v>
      </c>
      <c r="T180" s="17" t="s">
        <v>133</v>
      </c>
      <c r="U180" s="17" t="s">
        <v>132</v>
      </c>
      <c r="V180" s="17" t="s">
        <v>126</v>
      </c>
      <c r="W180" s="17" t="s">
        <v>133</v>
      </c>
      <c r="X180" s="17" t="s">
        <v>126</v>
      </c>
      <c r="Y180" s="17" t="s">
        <v>134</v>
      </c>
      <c r="Z180" s="17" t="s">
        <v>131</v>
      </c>
      <c r="AA180" s="17" t="s">
        <v>131</v>
      </c>
      <c r="AB180" s="17" t="s">
        <v>129</v>
      </c>
      <c r="AC180" s="17" t="s">
        <v>129</v>
      </c>
    </row>
    <row r="181" spans="1:29" x14ac:dyDescent="0.25">
      <c r="A181" s="32">
        <v>43312</v>
      </c>
      <c r="B181" s="17" t="s">
        <v>127</v>
      </c>
      <c r="C181" s="17" t="s">
        <v>127</v>
      </c>
      <c r="D181" s="17" t="s">
        <v>126</v>
      </c>
      <c r="E181" s="17" t="s">
        <v>136</v>
      </c>
      <c r="F181" s="17" t="s">
        <v>133</v>
      </c>
      <c r="G181" s="17" t="s">
        <v>144</v>
      </c>
      <c r="H181" s="17" t="s">
        <v>127</v>
      </c>
      <c r="I181" s="17" t="s">
        <v>129</v>
      </c>
      <c r="J181" s="17" t="s">
        <v>126</v>
      </c>
      <c r="K181" s="17" t="s">
        <v>126</v>
      </c>
      <c r="L181" s="17" t="s">
        <v>128</v>
      </c>
      <c r="M181" s="17" t="s">
        <v>131</v>
      </c>
      <c r="N181" s="17" t="s">
        <v>130</v>
      </c>
      <c r="O181" s="17" t="s">
        <v>130</v>
      </c>
      <c r="P181" s="17" t="s">
        <v>137</v>
      </c>
      <c r="Q181" s="17" t="s">
        <v>128</v>
      </c>
      <c r="R181" s="17" t="s">
        <v>131</v>
      </c>
      <c r="S181" s="17" t="s">
        <v>137</v>
      </c>
      <c r="T181" s="17" t="s">
        <v>133</v>
      </c>
      <c r="U181" s="17" t="s">
        <v>132</v>
      </c>
      <c r="V181" s="17" t="s">
        <v>126</v>
      </c>
      <c r="W181" s="17" t="s">
        <v>133</v>
      </c>
      <c r="X181" s="17" t="s">
        <v>126</v>
      </c>
      <c r="Y181" s="17" t="s">
        <v>134</v>
      </c>
      <c r="Z181" s="17" t="s">
        <v>131</v>
      </c>
      <c r="AA181" s="17" t="s">
        <v>131</v>
      </c>
      <c r="AB181" s="17" t="s">
        <v>129</v>
      </c>
      <c r="AC181" s="17" t="s">
        <v>129</v>
      </c>
    </row>
    <row r="182" spans="1:29" x14ac:dyDescent="0.25">
      <c r="A182" s="32">
        <v>43343</v>
      </c>
      <c r="B182" s="17" t="s">
        <v>127</v>
      </c>
      <c r="C182" s="17" t="s">
        <v>127</v>
      </c>
      <c r="D182" s="17" t="s">
        <v>126</v>
      </c>
      <c r="E182" s="17" t="s">
        <v>136</v>
      </c>
      <c r="F182" s="17" t="s">
        <v>133</v>
      </c>
      <c r="G182" s="17" t="s">
        <v>144</v>
      </c>
      <c r="H182" s="17" t="s">
        <v>127</v>
      </c>
      <c r="I182" s="17" t="s">
        <v>129</v>
      </c>
      <c r="J182" s="17" t="s">
        <v>126</v>
      </c>
      <c r="K182" s="17" t="s">
        <v>126</v>
      </c>
      <c r="L182" s="17" t="s">
        <v>128</v>
      </c>
      <c r="M182" s="17" t="s">
        <v>131</v>
      </c>
      <c r="N182" s="17" t="s">
        <v>130</v>
      </c>
      <c r="O182" s="17" t="s">
        <v>130</v>
      </c>
      <c r="P182" s="17" t="s">
        <v>137</v>
      </c>
      <c r="Q182" s="17" t="s">
        <v>128</v>
      </c>
      <c r="R182" s="17" t="s">
        <v>131</v>
      </c>
      <c r="S182" s="17" t="s">
        <v>137</v>
      </c>
      <c r="T182" s="17" t="s">
        <v>133</v>
      </c>
      <c r="U182" s="17" t="s">
        <v>132</v>
      </c>
      <c r="V182" s="17" t="s">
        <v>126</v>
      </c>
      <c r="W182" s="17" t="s">
        <v>133</v>
      </c>
      <c r="X182" s="17" t="s">
        <v>126</v>
      </c>
      <c r="Y182" s="17" t="s">
        <v>134</v>
      </c>
      <c r="Z182" s="17" t="s">
        <v>131</v>
      </c>
      <c r="AA182" s="17" t="s">
        <v>131</v>
      </c>
      <c r="AB182" s="17" t="s">
        <v>129</v>
      </c>
      <c r="AC182" s="17" t="s">
        <v>129</v>
      </c>
    </row>
    <row r="183" spans="1:29" x14ac:dyDescent="0.25">
      <c r="A183" s="32">
        <v>43373</v>
      </c>
      <c r="B183" s="17" t="s">
        <v>127</v>
      </c>
      <c r="C183" s="17" t="s">
        <v>127</v>
      </c>
      <c r="D183" s="17" t="s">
        <v>126</v>
      </c>
      <c r="E183" s="17" t="s">
        <v>136</v>
      </c>
      <c r="F183" s="17" t="s">
        <v>133</v>
      </c>
      <c r="G183" s="17" t="s">
        <v>144</v>
      </c>
      <c r="H183" s="17" t="s">
        <v>127</v>
      </c>
      <c r="I183" s="17" t="s">
        <v>129</v>
      </c>
      <c r="J183" s="17" t="s">
        <v>126</v>
      </c>
      <c r="K183" s="17" t="s">
        <v>126</v>
      </c>
      <c r="L183" s="17" t="s">
        <v>128</v>
      </c>
      <c r="M183" s="17" t="s">
        <v>131</v>
      </c>
      <c r="N183" s="17" t="s">
        <v>130</v>
      </c>
      <c r="O183" s="17" t="s">
        <v>131</v>
      </c>
      <c r="P183" s="17" t="s">
        <v>137</v>
      </c>
      <c r="Q183" s="17" t="s">
        <v>128</v>
      </c>
      <c r="R183" s="17" t="s">
        <v>131</v>
      </c>
      <c r="S183" s="17" t="s">
        <v>137</v>
      </c>
      <c r="T183" s="17" t="s">
        <v>132</v>
      </c>
      <c r="U183" s="17" t="s">
        <v>132</v>
      </c>
      <c r="V183" s="17" t="s">
        <v>126</v>
      </c>
      <c r="W183" s="17" t="s">
        <v>133</v>
      </c>
      <c r="X183" s="17" t="s">
        <v>126</v>
      </c>
      <c r="Y183" s="17" t="s">
        <v>134</v>
      </c>
      <c r="Z183" s="17" t="s">
        <v>131</v>
      </c>
      <c r="AA183" s="17" t="s">
        <v>131</v>
      </c>
      <c r="AB183" s="17" t="s">
        <v>129</v>
      </c>
      <c r="AC183" s="17" t="s">
        <v>129</v>
      </c>
    </row>
    <row r="184" spans="1:29" x14ac:dyDescent="0.25">
      <c r="A184" s="32">
        <v>43404</v>
      </c>
      <c r="B184" s="17" t="s">
        <v>127</v>
      </c>
      <c r="C184" s="17" t="s">
        <v>127</v>
      </c>
      <c r="D184" s="17" t="s">
        <v>126</v>
      </c>
      <c r="E184" s="17" t="s">
        <v>136</v>
      </c>
      <c r="F184" s="17" t="s">
        <v>133</v>
      </c>
      <c r="G184" s="17" t="s">
        <v>144</v>
      </c>
      <c r="H184" s="17" t="s">
        <v>127</v>
      </c>
      <c r="I184" s="17" t="s">
        <v>129</v>
      </c>
      <c r="J184" s="17" t="s">
        <v>126</v>
      </c>
      <c r="K184" s="17" t="s">
        <v>126</v>
      </c>
      <c r="L184" s="17" t="s">
        <v>128</v>
      </c>
      <c r="M184" s="17" t="s">
        <v>131</v>
      </c>
      <c r="N184" s="17" t="s">
        <v>130</v>
      </c>
      <c r="O184" s="17" t="s">
        <v>131</v>
      </c>
      <c r="P184" s="17" t="s">
        <v>137</v>
      </c>
      <c r="Q184" s="17" t="s">
        <v>128</v>
      </c>
      <c r="R184" s="17" t="s">
        <v>131</v>
      </c>
      <c r="S184" s="17" t="s">
        <v>137</v>
      </c>
      <c r="T184" s="17" t="s">
        <v>132</v>
      </c>
      <c r="U184" s="17" t="s">
        <v>132</v>
      </c>
      <c r="V184" s="17" t="s">
        <v>126</v>
      </c>
      <c r="W184" s="17" t="s">
        <v>133</v>
      </c>
      <c r="X184" s="17" t="s">
        <v>126</v>
      </c>
      <c r="Y184" s="17" t="s">
        <v>133</v>
      </c>
      <c r="Z184" s="17" t="s">
        <v>131</v>
      </c>
      <c r="AA184" s="17" t="s">
        <v>131</v>
      </c>
      <c r="AB184" s="17" t="s">
        <v>129</v>
      </c>
      <c r="AC184" s="17" t="s">
        <v>129</v>
      </c>
    </row>
    <row r="185" spans="1:29" x14ac:dyDescent="0.25">
      <c r="A185" s="32">
        <v>43434</v>
      </c>
      <c r="B185" s="17" t="s">
        <v>127</v>
      </c>
      <c r="C185" s="17" t="s">
        <v>127</v>
      </c>
      <c r="D185" s="17" t="s">
        <v>126</v>
      </c>
      <c r="E185" s="17" t="s">
        <v>136</v>
      </c>
      <c r="F185" s="17" t="s">
        <v>133</v>
      </c>
      <c r="G185" s="17" t="s">
        <v>144</v>
      </c>
      <c r="H185" s="17" t="s">
        <v>127</v>
      </c>
      <c r="I185" s="17" t="s">
        <v>129</v>
      </c>
      <c r="J185" s="17" t="s">
        <v>126</v>
      </c>
      <c r="K185" s="17" t="s">
        <v>126</v>
      </c>
      <c r="L185" s="17" t="s">
        <v>128</v>
      </c>
      <c r="M185" s="17" t="s">
        <v>131</v>
      </c>
      <c r="N185" s="17" t="s">
        <v>130</v>
      </c>
      <c r="O185" s="17" t="s">
        <v>131</v>
      </c>
      <c r="P185" s="17" t="s">
        <v>137</v>
      </c>
      <c r="Q185" s="17" t="s">
        <v>128</v>
      </c>
      <c r="R185" s="17" t="s">
        <v>131</v>
      </c>
      <c r="S185" s="17" t="s">
        <v>137</v>
      </c>
      <c r="T185" s="17" t="s">
        <v>132</v>
      </c>
      <c r="U185" s="17" t="s">
        <v>132</v>
      </c>
      <c r="V185" s="17" t="s">
        <v>126</v>
      </c>
      <c r="W185" s="17" t="s">
        <v>133</v>
      </c>
      <c r="X185" s="17" t="s">
        <v>126</v>
      </c>
      <c r="Y185" s="17" t="s">
        <v>133</v>
      </c>
      <c r="Z185" s="17" t="s">
        <v>131</v>
      </c>
      <c r="AA185" s="17" t="s">
        <v>131</v>
      </c>
      <c r="AB185" s="17" t="s">
        <v>129</v>
      </c>
      <c r="AC185" s="17" t="s">
        <v>129</v>
      </c>
    </row>
    <row r="186" spans="1:29" x14ac:dyDescent="0.25">
      <c r="A186" s="32">
        <v>43465</v>
      </c>
      <c r="B186" s="17" t="s">
        <v>127</v>
      </c>
      <c r="C186" s="17" t="s">
        <v>127</v>
      </c>
      <c r="D186" s="17" t="s">
        <v>126</v>
      </c>
      <c r="E186" s="17" t="s">
        <v>136</v>
      </c>
      <c r="F186" s="17" t="s">
        <v>133</v>
      </c>
      <c r="G186" s="17" t="s">
        <v>144</v>
      </c>
      <c r="H186" s="17" t="s">
        <v>127</v>
      </c>
      <c r="I186" s="17" t="s">
        <v>129</v>
      </c>
      <c r="J186" s="17" t="s">
        <v>126</v>
      </c>
      <c r="K186" s="17" t="s">
        <v>126</v>
      </c>
      <c r="L186" s="17" t="s">
        <v>128</v>
      </c>
      <c r="M186" s="17" t="s">
        <v>131</v>
      </c>
      <c r="N186" s="17" t="s">
        <v>130</v>
      </c>
      <c r="O186" s="17" t="s">
        <v>131</v>
      </c>
      <c r="P186" s="17" t="s">
        <v>137</v>
      </c>
      <c r="Q186" s="17" t="s">
        <v>128</v>
      </c>
      <c r="R186" s="17" t="s">
        <v>131</v>
      </c>
      <c r="S186" s="17" t="s">
        <v>137</v>
      </c>
      <c r="T186" s="17" t="s">
        <v>132</v>
      </c>
      <c r="U186" s="17" t="s">
        <v>132</v>
      </c>
      <c r="V186" s="17" t="s">
        <v>126</v>
      </c>
      <c r="W186" s="17" t="s">
        <v>133</v>
      </c>
      <c r="X186" s="17" t="s">
        <v>126</v>
      </c>
      <c r="Y186" s="17" t="s">
        <v>133</v>
      </c>
      <c r="Z186" s="17" t="s">
        <v>131</v>
      </c>
      <c r="AA186" s="17" t="s">
        <v>131</v>
      </c>
      <c r="AB186" s="17" t="s">
        <v>129</v>
      </c>
      <c r="AC186" s="17" t="s">
        <v>129</v>
      </c>
    </row>
    <row r="187" spans="1:29" x14ac:dyDescent="0.25">
      <c r="A187" s="32">
        <v>43496</v>
      </c>
      <c r="B187" s="17" t="s">
        <v>127</v>
      </c>
      <c r="C187" s="17" t="s">
        <v>127</v>
      </c>
      <c r="D187" s="17" t="s">
        <v>126</v>
      </c>
      <c r="E187" s="17" t="s">
        <v>136</v>
      </c>
      <c r="F187" s="17" t="s">
        <v>133</v>
      </c>
      <c r="G187" s="17" t="s">
        <v>144</v>
      </c>
      <c r="H187" s="17" t="s">
        <v>127</v>
      </c>
      <c r="I187" s="17" t="s">
        <v>129</v>
      </c>
      <c r="J187" s="17" t="s">
        <v>126</v>
      </c>
      <c r="K187" s="17" t="s">
        <v>126</v>
      </c>
      <c r="L187" s="17" t="s">
        <v>128</v>
      </c>
      <c r="M187" s="17" t="s">
        <v>131</v>
      </c>
      <c r="N187" s="17" t="s">
        <v>130</v>
      </c>
      <c r="O187" s="17" t="s">
        <v>131</v>
      </c>
      <c r="P187" s="17" t="s">
        <v>137</v>
      </c>
      <c r="Q187" s="17" t="s">
        <v>128</v>
      </c>
      <c r="R187" s="17" t="s">
        <v>131</v>
      </c>
      <c r="S187" s="17" t="s">
        <v>137</v>
      </c>
      <c r="T187" s="17" t="s">
        <v>132</v>
      </c>
      <c r="U187" s="17" t="s">
        <v>132</v>
      </c>
      <c r="V187" s="17" t="s">
        <v>126</v>
      </c>
      <c r="W187" s="17" t="s">
        <v>133</v>
      </c>
      <c r="X187" s="17" t="s">
        <v>126</v>
      </c>
      <c r="Y187" s="17" t="s">
        <v>133</v>
      </c>
      <c r="Z187" s="17" t="s">
        <v>131</v>
      </c>
      <c r="AA187" s="17" t="s">
        <v>131</v>
      </c>
      <c r="AB187" s="17" t="s">
        <v>129</v>
      </c>
      <c r="AC187" s="17" t="s">
        <v>129</v>
      </c>
    </row>
    <row r="188" spans="1:29" x14ac:dyDescent="0.25">
      <c r="A188" s="32">
        <v>43524</v>
      </c>
      <c r="B188" s="17" t="s">
        <v>127</v>
      </c>
      <c r="C188" s="17" t="s">
        <v>127</v>
      </c>
      <c r="D188" s="17" t="s">
        <v>126</v>
      </c>
      <c r="E188" s="17" t="s">
        <v>136</v>
      </c>
      <c r="F188" s="17" t="s">
        <v>133</v>
      </c>
      <c r="G188" s="17" t="s">
        <v>144</v>
      </c>
      <c r="H188" s="17" t="s">
        <v>127</v>
      </c>
      <c r="I188" s="17" t="s">
        <v>129</v>
      </c>
      <c r="J188" s="17" t="s">
        <v>126</v>
      </c>
      <c r="K188" s="17" t="s">
        <v>126</v>
      </c>
      <c r="L188" s="17" t="s">
        <v>128</v>
      </c>
      <c r="M188" s="17" t="s">
        <v>131</v>
      </c>
      <c r="N188" s="17" t="s">
        <v>130</v>
      </c>
      <c r="O188" s="17" t="s">
        <v>131</v>
      </c>
      <c r="P188" s="17" t="s">
        <v>137</v>
      </c>
      <c r="Q188" s="17" t="s">
        <v>128</v>
      </c>
      <c r="R188" s="17" t="s">
        <v>136</v>
      </c>
      <c r="S188" s="17" t="s">
        <v>137</v>
      </c>
      <c r="T188" s="17" t="s">
        <v>132</v>
      </c>
      <c r="U188" s="17" t="s">
        <v>132</v>
      </c>
      <c r="V188" s="17" t="s">
        <v>126</v>
      </c>
      <c r="W188" s="17" t="s">
        <v>133</v>
      </c>
      <c r="X188" s="17" t="s">
        <v>126</v>
      </c>
      <c r="Y188" s="17" t="s">
        <v>133</v>
      </c>
      <c r="Z188" s="17" t="s">
        <v>131</v>
      </c>
      <c r="AA188" s="17" t="s">
        <v>131</v>
      </c>
      <c r="AB188" s="17" t="s">
        <v>129</v>
      </c>
      <c r="AC188" s="17" t="s">
        <v>129</v>
      </c>
    </row>
    <row r="189" spans="1:29" x14ac:dyDescent="0.25">
      <c r="A189" s="32">
        <v>43555</v>
      </c>
      <c r="B189" s="17" t="s">
        <v>127</v>
      </c>
      <c r="C189" s="17" t="s">
        <v>127</v>
      </c>
      <c r="D189" s="17" t="s">
        <v>126</v>
      </c>
      <c r="E189" s="17" t="s">
        <v>136</v>
      </c>
      <c r="F189" s="17" t="s">
        <v>133</v>
      </c>
      <c r="G189" s="17" t="s">
        <v>144</v>
      </c>
      <c r="H189" s="17" t="s">
        <v>127</v>
      </c>
      <c r="I189" s="17" t="s">
        <v>129</v>
      </c>
      <c r="J189" s="17" t="s">
        <v>126</v>
      </c>
      <c r="K189" s="17" t="s">
        <v>126</v>
      </c>
      <c r="L189" s="17" t="s">
        <v>128</v>
      </c>
      <c r="M189" s="17" t="s">
        <v>131</v>
      </c>
      <c r="N189" s="17" t="s">
        <v>130</v>
      </c>
      <c r="O189" s="17" t="s">
        <v>131</v>
      </c>
      <c r="P189" s="17" t="s">
        <v>137</v>
      </c>
      <c r="Q189" s="17" t="s">
        <v>128</v>
      </c>
      <c r="R189" s="17" t="s">
        <v>136</v>
      </c>
      <c r="S189" s="17" t="s">
        <v>137</v>
      </c>
      <c r="T189" s="17" t="s">
        <v>132</v>
      </c>
      <c r="U189" s="17" t="s">
        <v>132</v>
      </c>
      <c r="V189" s="17" t="s">
        <v>126</v>
      </c>
      <c r="W189" s="17" t="s">
        <v>133</v>
      </c>
      <c r="X189" s="17" t="s">
        <v>126</v>
      </c>
      <c r="Y189" s="17" t="s">
        <v>133</v>
      </c>
      <c r="Z189" s="17" t="s">
        <v>136</v>
      </c>
      <c r="AA189" s="17" t="s">
        <v>131</v>
      </c>
      <c r="AB189" s="17" t="s">
        <v>129</v>
      </c>
      <c r="AC189" s="17" t="s">
        <v>129</v>
      </c>
    </row>
    <row r="190" spans="1:29" x14ac:dyDescent="0.25">
      <c r="A190" s="32">
        <v>43585</v>
      </c>
      <c r="B190" s="17" t="s">
        <v>127</v>
      </c>
      <c r="C190" s="17" t="s">
        <v>127</v>
      </c>
      <c r="D190" s="17" t="s">
        <v>126</v>
      </c>
      <c r="E190" s="17" t="s">
        <v>136</v>
      </c>
      <c r="F190" s="17" t="s">
        <v>133</v>
      </c>
      <c r="G190" s="17" t="s">
        <v>144</v>
      </c>
      <c r="H190" s="17" t="s">
        <v>127</v>
      </c>
      <c r="I190" s="17" t="s">
        <v>129</v>
      </c>
      <c r="J190" s="17" t="s">
        <v>126</v>
      </c>
      <c r="K190" s="17" t="s">
        <v>126</v>
      </c>
      <c r="L190" s="17" t="s">
        <v>128</v>
      </c>
      <c r="M190" s="17" t="s">
        <v>131</v>
      </c>
      <c r="N190" s="17" t="s">
        <v>131</v>
      </c>
      <c r="O190" s="17" t="s">
        <v>131</v>
      </c>
      <c r="P190" s="17" t="s">
        <v>137</v>
      </c>
      <c r="Q190" s="17" t="s">
        <v>128</v>
      </c>
      <c r="R190" s="17" t="s">
        <v>136</v>
      </c>
      <c r="S190" s="17" t="s">
        <v>137</v>
      </c>
      <c r="T190" s="17" t="s">
        <v>132</v>
      </c>
      <c r="U190" s="17" t="s">
        <v>132</v>
      </c>
      <c r="V190" s="17" t="s">
        <v>126</v>
      </c>
      <c r="W190" s="17" t="s">
        <v>133</v>
      </c>
      <c r="X190" s="17" t="s">
        <v>126</v>
      </c>
      <c r="Y190" s="17" t="s">
        <v>133</v>
      </c>
      <c r="Z190" s="17" t="s">
        <v>136</v>
      </c>
      <c r="AA190" s="17" t="s">
        <v>131</v>
      </c>
      <c r="AB190" s="17" t="s">
        <v>129</v>
      </c>
      <c r="AC190" s="17" t="s">
        <v>129</v>
      </c>
    </row>
    <row r="191" spans="1:29" x14ac:dyDescent="0.25">
      <c r="A191" s="32">
        <v>43616</v>
      </c>
      <c r="B191" s="17" t="s">
        <v>127</v>
      </c>
      <c r="C191" s="17" t="s">
        <v>127</v>
      </c>
      <c r="D191" s="17" t="s">
        <v>126</v>
      </c>
      <c r="E191" s="17" t="s">
        <v>136</v>
      </c>
      <c r="F191" s="17" t="s">
        <v>133</v>
      </c>
      <c r="G191" s="17" t="s">
        <v>144</v>
      </c>
      <c r="H191" s="17" t="s">
        <v>127</v>
      </c>
      <c r="I191" s="17" t="s">
        <v>129</v>
      </c>
      <c r="J191" s="17" t="s">
        <v>126</v>
      </c>
      <c r="K191" s="17" t="s">
        <v>126</v>
      </c>
      <c r="L191" s="17" t="s">
        <v>128</v>
      </c>
      <c r="M191" s="17" t="s">
        <v>131</v>
      </c>
      <c r="N191" s="17" t="s">
        <v>131</v>
      </c>
      <c r="O191" s="17" t="s">
        <v>131</v>
      </c>
      <c r="P191" s="17" t="s">
        <v>137</v>
      </c>
      <c r="Q191" s="17" t="s">
        <v>128</v>
      </c>
      <c r="R191" s="17" t="s">
        <v>136</v>
      </c>
      <c r="S191" s="17" t="s">
        <v>137</v>
      </c>
      <c r="T191" s="17" t="s">
        <v>132</v>
      </c>
      <c r="U191" s="17" t="s">
        <v>132</v>
      </c>
      <c r="V191" s="17" t="s">
        <v>126</v>
      </c>
      <c r="W191" s="17" t="s">
        <v>133</v>
      </c>
      <c r="X191" s="17" t="s">
        <v>126</v>
      </c>
      <c r="Y191" s="17" t="s">
        <v>133</v>
      </c>
      <c r="Z191" s="17" t="s">
        <v>136</v>
      </c>
      <c r="AA191" s="17" t="s">
        <v>131</v>
      </c>
      <c r="AB191" s="17" t="s">
        <v>129</v>
      </c>
      <c r="AC191" s="17" t="s">
        <v>129</v>
      </c>
    </row>
    <row r="192" spans="1:29" x14ac:dyDescent="0.25">
      <c r="A192" s="32">
        <v>43646</v>
      </c>
      <c r="B192" s="17" t="s">
        <v>127</v>
      </c>
      <c r="C192" s="17" t="s">
        <v>127</v>
      </c>
      <c r="D192" s="17" t="s">
        <v>126</v>
      </c>
      <c r="E192" s="17" t="s">
        <v>136</v>
      </c>
      <c r="F192" s="17" t="s">
        <v>133</v>
      </c>
      <c r="G192" s="17" t="s">
        <v>144</v>
      </c>
      <c r="H192" s="17" t="s">
        <v>127</v>
      </c>
      <c r="I192" s="17" t="s">
        <v>129</v>
      </c>
      <c r="J192" s="17" t="s">
        <v>126</v>
      </c>
      <c r="K192" s="17" t="s">
        <v>126</v>
      </c>
      <c r="L192" s="17" t="s">
        <v>128</v>
      </c>
      <c r="M192" s="17" t="s">
        <v>131</v>
      </c>
      <c r="N192" s="17" t="s">
        <v>131</v>
      </c>
      <c r="O192" s="17" t="s">
        <v>131</v>
      </c>
      <c r="P192" s="17" t="s">
        <v>137</v>
      </c>
      <c r="Q192" s="17" t="s">
        <v>128</v>
      </c>
      <c r="R192" s="17" t="s">
        <v>136</v>
      </c>
      <c r="S192" s="17" t="s">
        <v>137</v>
      </c>
      <c r="T192" s="17" t="s">
        <v>132</v>
      </c>
      <c r="U192" s="17" t="s">
        <v>132</v>
      </c>
      <c r="V192" s="17" t="s">
        <v>126</v>
      </c>
      <c r="W192" s="17" t="s">
        <v>133</v>
      </c>
      <c r="X192" s="17" t="s">
        <v>126</v>
      </c>
      <c r="Y192" s="17" t="s">
        <v>133</v>
      </c>
      <c r="Z192" s="17" t="s">
        <v>136</v>
      </c>
      <c r="AA192" s="17" t="s">
        <v>131</v>
      </c>
      <c r="AB192" s="17" t="s">
        <v>129</v>
      </c>
      <c r="AC192" s="17" t="s">
        <v>137</v>
      </c>
    </row>
    <row r="193" spans="1:29" x14ac:dyDescent="0.25">
      <c r="A193" s="32">
        <v>43677</v>
      </c>
      <c r="B193" s="17" t="s">
        <v>127</v>
      </c>
      <c r="C193" s="17" t="s">
        <v>127</v>
      </c>
      <c r="D193" s="17" t="s">
        <v>126</v>
      </c>
      <c r="E193" s="17" t="s">
        <v>136</v>
      </c>
      <c r="F193" s="17" t="s">
        <v>133</v>
      </c>
      <c r="G193" s="17" t="s">
        <v>144</v>
      </c>
      <c r="H193" s="17" t="s">
        <v>127</v>
      </c>
      <c r="I193" s="17" t="s">
        <v>129</v>
      </c>
      <c r="J193" s="17" t="s">
        <v>126</v>
      </c>
      <c r="K193" s="17" t="s">
        <v>126</v>
      </c>
      <c r="L193" s="17" t="s">
        <v>128</v>
      </c>
      <c r="M193" s="17" t="s">
        <v>131</v>
      </c>
      <c r="N193" s="17" t="s">
        <v>131</v>
      </c>
      <c r="O193" s="17" t="s">
        <v>131</v>
      </c>
      <c r="P193" s="17" t="s">
        <v>137</v>
      </c>
      <c r="Q193" s="17" t="s">
        <v>128</v>
      </c>
      <c r="R193" s="17" t="s">
        <v>136</v>
      </c>
      <c r="S193" s="17" t="s">
        <v>137</v>
      </c>
      <c r="T193" s="17" t="s">
        <v>132</v>
      </c>
      <c r="U193" s="17" t="s">
        <v>132</v>
      </c>
      <c r="V193" s="17" t="s">
        <v>126</v>
      </c>
      <c r="W193" s="17" t="s">
        <v>133</v>
      </c>
      <c r="X193" s="17" t="s">
        <v>126</v>
      </c>
      <c r="Y193" s="17" t="s">
        <v>133</v>
      </c>
      <c r="Z193" s="17" t="s">
        <v>136</v>
      </c>
      <c r="AA193" s="17" t="s">
        <v>131</v>
      </c>
      <c r="AB193" s="17" t="s">
        <v>129</v>
      </c>
      <c r="AC193" s="17" t="s">
        <v>137</v>
      </c>
    </row>
    <row r="194" spans="1:29" x14ac:dyDescent="0.25">
      <c r="A194" s="32">
        <v>43708</v>
      </c>
      <c r="B194" s="17" t="s">
        <v>127</v>
      </c>
      <c r="C194" s="17" t="s">
        <v>127</v>
      </c>
      <c r="D194" s="17" t="s">
        <v>126</v>
      </c>
      <c r="E194" s="17" t="s">
        <v>136</v>
      </c>
      <c r="F194" s="17" t="s">
        <v>133</v>
      </c>
      <c r="G194" s="17" t="s">
        <v>144</v>
      </c>
      <c r="H194" s="17" t="s">
        <v>127</v>
      </c>
      <c r="I194" s="17" t="s">
        <v>129</v>
      </c>
      <c r="J194" s="17" t="s">
        <v>126</v>
      </c>
      <c r="K194" s="17" t="s">
        <v>126</v>
      </c>
      <c r="L194" s="17" t="s">
        <v>128</v>
      </c>
      <c r="M194" s="17" t="s">
        <v>131</v>
      </c>
      <c r="N194" s="17" t="s">
        <v>131</v>
      </c>
      <c r="O194" s="17" t="s">
        <v>131</v>
      </c>
      <c r="P194" s="17" t="s">
        <v>137</v>
      </c>
      <c r="Q194" s="17" t="s">
        <v>128</v>
      </c>
      <c r="R194" s="17" t="s">
        <v>136</v>
      </c>
      <c r="S194" s="17" t="s">
        <v>137</v>
      </c>
      <c r="T194" s="17" t="s">
        <v>132</v>
      </c>
      <c r="U194" s="17" t="s">
        <v>132</v>
      </c>
      <c r="V194" s="17" t="s">
        <v>126</v>
      </c>
      <c r="W194" s="17" t="s">
        <v>133</v>
      </c>
      <c r="X194" s="17" t="s">
        <v>126</v>
      </c>
      <c r="Y194" s="17" t="s">
        <v>133</v>
      </c>
      <c r="Z194" s="17" t="s">
        <v>136</v>
      </c>
      <c r="AA194" s="17" t="s">
        <v>131</v>
      </c>
      <c r="AB194" s="17" t="s">
        <v>129</v>
      </c>
      <c r="AC194" s="17" t="s">
        <v>137</v>
      </c>
    </row>
    <row r="195" spans="1:29" x14ac:dyDescent="0.25">
      <c r="A195" s="32">
        <v>43738</v>
      </c>
      <c r="B195" s="17" t="s">
        <v>127</v>
      </c>
      <c r="C195" s="17" t="s">
        <v>127</v>
      </c>
      <c r="D195" s="17" t="s">
        <v>126</v>
      </c>
      <c r="E195" s="17" t="s">
        <v>136</v>
      </c>
      <c r="F195" s="17" t="s">
        <v>132</v>
      </c>
      <c r="G195" s="17" t="s">
        <v>144</v>
      </c>
      <c r="H195" s="17" t="s">
        <v>127</v>
      </c>
      <c r="I195" s="17" t="s">
        <v>129</v>
      </c>
      <c r="J195" s="17" t="s">
        <v>126</v>
      </c>
      <c r="K195" s="17" t="s">
        <v>126</v>
      </c>
      <c r="L195" s="17" t="s">
        <v>128</v>
      </c>
      <c r="M195" s="17" t="s">
        <v>131</v>
      </c>
      <c r="N195" s="17" t="s">
        <v>131</v>
      </c>
      <c r="O195" s="17" t="s">
        <v>131</v>
      </c>
      <c r="P195" s="17" t="s">
        <v>137</v>
      </c>
      <c r="Q195" s="17" t="s">
        <v>128</v>
      </c>
      <c r="R195" s="17" t="s">
        <v>136</v>
      </c>
      <c r="S195" s="17" t="s">
        <v>137</v>
      </c>
      <c r="T195" s="17" t="s">
        <v>132</v>
      </c>
      <c r="U195" s="17" t="s">
        <v>132</v>
      </c>
      <c r="V195" s="17" t="s">
        <v>126</v>
      </c>
      <c r="W195" s="17" t="s">
        <v>133</v>
      </c>
      <c r="X195" s="17" t="s">
        <v>126</v>
      </c>
      <c r="Y195" s="17" t="s">
        <v>133</v>
      </c>
      <c r="Z195" s="17" t="s">
        <v>136</v>
      </c>
      <c r="AA195" s="17" t="s">
        <v>131</v>
      </c>
      <c r="AB195" s="17" t="s">
        <v>129</v>
      </c>
      <c r="AC195" s="17" t="s">
        <v>137</v>
      </c>
    </row>
    <row r="196" spans="1:29" x14ac:dyDescent="0.25">
      <c r="A196" s="32">
        <v>43769</v>
      </c>
      <c r="B196" s="17" t="s">
        <v>127</v>
      </c>
      <c r="C196" s="17" t="s">
        <v>127</v>
      </c>
      <c r="D196" s="17" t="s">
        <v>126</v>
      </c>
      <c r="E196" s="17" t="s">
        <v>136</v>
      </c>
      <c r="F196" s="17" t="s">
        <v>132</v>
      </c>
      <c r="G196" s="17" t="s">
        <v>145</v>
      </c>
      <c r="H196" s="17" t="s">
        <v>127</v>
      </c>
      <c r="I196" s="17" t="s">
        <v>129</v>
      </c>
      <c r="J196" s="17" t="s">
        <v>126</v>
      </c>
      <c r="K196" s="17" t="s">
        <v>126</v>
      </c>
      <c r="L196" s="17" t="s">
        <v>128</v>
      </c>
      <c r="M196" s="17" t="s">
        <v>131</v>
      </c>
      <c r="N196" s="17" t="s">
        <v>131</v>
      </c>
      <c r="O196" s="17" t="s">
        <v>131</v>
      </c>
      <c r="P196" s="17" t="s">
        <v>137</v>
      </c>
      <c r="Q196" s="17" t="s">
        <v>128</v>
      </c>
      <c r="R196" s="17" t="s">
        <v>136</v>
      </c>
      <c r="S196" s="17" t="s">
        <v>137</v>
      </c>
      <c r="T196" s="17" t="s">
        <v>132</v>
      </c>
      <c r="U196" s="17" t="s">
        <v>132</v>
      </c>
      <c r="V196" s="17" t="s">
        <v>126</v>
      </c>
      <c r="W196" s="17" t="s">
        <v>133</v>
      </c>
      <c r="X196" s="17" t="s">
        <v>126</v>
      </c>
      <c r="Y196" s="17" t="s">
        <v>133</v>
      </c>
      <c r="Z196" s="17" t="s">
        <v>136</v>
      </c>
      <c r="AA196" s="17" t="s">
        <v>131</v>
      </c>
      <c r="AB196" s="17" t="s">
        <v>129</v>
      </c>
      <c r="AC196" s="17" t="s">
        <v>137</v>
      </c>
    </row>
    <row r="197" spans="1:29" x14ac:dyDescent="0.25">
      <c r="A197" s="32">
        <v>43799</v>
      </c>
      <c r="B197" s="17" t="s">
        <v>127</v>
      </c>
      <c r="C197" s="17" t="s">
        <v>127</v>
      </c>
      <c r="D197" s="17" t="s">
        <v>126</v>
      </c>
      <c r="E197" s="17" t="s">
        <v>136</v>
      </c>
      <c r="F197" s="17" t="s">
        <v>132</v>
      </c>
      <c r="G197" s="17" t="s">
        <v>145</v>
      </c>
      <c r="H197" s="17" t="s">
        <v>127</v>
      </c>
      <c r="I197" s="17" t="s">
        <v>129</v>
      </c>
      <c r="J197" s="17" t="s">
        <v>126</v>
      </c>
      <c r="K197" s="17" t="s">
        <v>126</v>
      </c>
      <c r="L197" s="17" t="s">
        <v>128</v>
      </c>
      <c r="M197" s="17" t="s">
        <v>131</v>
      </c>
      <c r="N197" s="17" t="s">
        <v>131</v>
      </c>
      <c r="O197" s="17" t="s">
        <v>131</v>
      </c>
      <c r="P197" s="17" t="s">
        <v>137</v>
      </c>
      <c r="Q197" s="17" t="s">
        <v>128</v>
      </c>
      <c r="R197" s="17" t="s">
        <v>136</v>
      </c>
      <c r="S197" s="17" t="s">
        <v>137</v>
      </c>
      <c r="T197" s="17" t="s">
        <v>132</v>
      </c>
      <c r="U197" s="17" t="s">
        <v>132</v>
      </c>
      <c r="V197" s="17" t="s">
        <v>126</v>
      </c>
      <c r="W197" s="17" t="s">
        <v>133</v>
      </c>
      <c r="X197" s="17" t="s">
        <v>126</v>
      </c>
      <c r="Y197" s="17" t="s">
        <v>133</v>
      </c>
      <c r="Z197" s="17" t="s">
        <v>136</v>
      </c>
      <c r="AA197" s="17" t="s">
        <v>131</v>
      </c>
      <c r="AB197" s="17" t="s">
        <v>129</v>
      </c>
      <c r="AC197" s="17" t="s">
        <v>137</v>
      </c>
    </row>
    <row r="198" spans="1:29" x14ac:dyDescent="0.25">
      <c r="A198" s="32">
        <v>43830</v>
      </c>
      <c r="B198" s="17" t="s">
        <v>127</v>
      </c>
      <c r="C198" s="17" t="s">
        <v>127</v>
      </c>
      <c r="D198" s="17" t="s">
        <v>126</v>
      </c>
      <c r="E198" s="17" t="s">
        <v>136</v>
      </c>
      <c r="F198" s="17" t="s">
        <v>132</v>
      </c>
      <c r="G198" s="17" t="s">
        <v>145</v>
      </c>
      <c r="H198" s="17" t="s">
        <v>127</v>
      </c>
      <c r="I198" s="17" t="s">
        <v>137</v>
      </c>
      <c r="J198" s="17" t="s">
        <v>126</v>
      </c>
      <c r="K198" s="17" t="s">
        <v>126</v>
      </c>
      <c r="L198" s="17" t="s">
        <v>128</v>
      </c>
      <c r="M198" s="17" t="s">
        <v>136</v>
      </c>
      <c r="N198" s="17" t="s">
        <v>131</v>
      </c>
      <c r="O198" s="17" t="s">
        <v>131</v>
      </c>
      <c r="P198" s="17" t="s">
        <v>137</v>
      </c>
      <c r="Q198" s="17" t="s">
        <v>128</v>
      </c>
      <c r="R198" s="17" t="s">
        <v>136</v>
      </c>
      <c r="S198" s="17" t="s">
        <v>137</v>
      </c>
      <c r="T198" s="17" t="s">
        <v>132</v>
      </c>
      <c r="U198" s="17" t="s">
        <v>132</v>
      </c>
      <c r="V198" s="17" t="s">
        <v>126</v>
      </c>
      <c r="W198" s="17" t="s">
        <v>133</v>
      </c>
      <c r="X198" s="17" t="s">
        <v>126</v>
      </c>
      <c r="Y198" s="17" t="s">
        <v>133</v>
      </c>
      <c r="Z198" s="17" t="s">
        <v>136</v>
      </c>
      <c r="AA198" s="17" t="s">
        <v>131</v>
      </c>
      <c r="AB198" s="17" t="s">
        <v>129</v>
      </c>
      <c r="AC198" s="17" t="s">
        <v>137</v>
      </c>
    </row>
    <row r="199" spans="1:29" x14ac:dyDescent="0.25">
      <c r="A199" s="32">
        <v>43861</v>
      </c>
      <c r="B199" s="17" t="s">
        <v>127</v>
      </c>
      <c r="C199" s="17" t="s">
        <v>127</v>
      </c>
      <c r="D199" s="17" t="s">
        <v>126</v>
      </c>
      <c r="E199" s="17" t="s">
        <v>136</v>
      </c>
      <c r="F199" s="17" t="s">
        <v>132</v>
      </c>
      <c r="G199" s="17" t="s">
        <v>145</v>
      </c>
      <c r="H199" s="17" t="s">
        <v>127</v>
      </c>
      <c r="I199" s="17" t="s">
        <v>137</v>
      </c>
      <c r="J199" s="17" t="s">
        <v>126</v>
      </c>
      <c r="K199" s="17" t="s">
        <v>126</v>
      </c>
      <c r="L199" s="17" t="s">
        <v>128</v>
      </c>
      <c r="M199" s="17" t="s">
        <v>136</v>
      </c>
      <c r="N199" s="17" t="s">
        <v>131</v>
      </c>
      <c r="O199" s="17" t="s">
        <v>131</v>
      </c>
      <c r="P199" s="17" t="s">
        <v>137</v>
      </c>
      <c r="Q199" s="17" t="s">
        <v>128</v>
      </c>
      <c r="R199" s="17" t="s">
        <v>136</v>
      </c>
      <c r="S199" s="17" t="s">
        <v>137</v>
      </c>
      <c r="T199" s="17" t="s">
        <v>132</v>
      </c>
      <c r="U199" s="17" t="s">
        <v>132</v>
      </c>
      <c r="V199" s="17" t="s">
        <v>126</v>
      </c>
      <c r="W199" s="17" t="s">
        <v>133</v>
      </c>
      <c r="X199" s="17" t="s">
        <v>126</v>
      </c>
      <c r="Y199" s="17" t="s">
        <v>133</v>
      </c>
      <c r="Z199" s="17" t="s">
        <v>136</v>
      </c>
      <c r="AA199" s="17" t="s">
        <v>131</v>
      </c>
      <c r="AB199" s="17" t="s">
        <v>129</v>
      </c>
      <c r="AC199" s="17" t="s">
        <v>137</v>
      </c>
    </row>
    <row r="200" spans="1:29" x14ac:dyDescent="0.25">
      <c r="A200" s="32">
        <v>43890</v>
      </c>
      <c r="B200" s="17" t="s">
        <v>127</v>
      </c>
      <c r="C200" s="17" t="s">
        <v>127</v>
      </c>
      <c r="D200" s="17" t="s">
        <v>126</v>
      </c>
      <c r="E200" s="17" t="s">
        <v>136</v>
      </c>
      <c r="F200" s="17" t="s">
        <v>132</v>
      </c>
      <c r="G200" s="17" t="s">
        <v>145</v>
      </c>
      <c r="H200" s="17" t="s">
        <v>127</v>
      </c>
      <c r="I200" s="17" t="s">
        <v>137</v>
      </c>
      <c r="J200" s="17" t="s">
        <v>126</v>
      </c>
      <c r="K200" s="17" t="s">
        <v>126</v>
      </c>
      <c r="L200" s="17" t="s">
        <v>128</v>
      </c>
      <c r="M200" s="17" t="s">
        <v>136</v>
      </c>
      <c r="N200" s="17" t="s">
        <v>131</v>
      </c>
      <c r="O200" s="17" t="s">
        <v>131</v>
      </c>
      <c r="P200" s="17" t="s">
        <v>137</v>
      </c>
      <c r="Q200" s="17" t="s">
        <v>128</v>
      </c>
      <c r="R200" s="17" t="s">
        <v>136</v>
      </c>
      <c r="S200" s="17" t="s">
        <v>137</v>
      </c>
      <c r="T200" s="17" t="s">
        <v>129</v>
      </c>
      <c r="U200" s="17" t="s">
        <v>129</v>
      </c>
      <c r="V200" s="17" t="s">
        <v>126</v>
      </c>
      <c r="W200" s="17" t="s">
        <v>133</v>
      </c>
      <c r="X200" s="17" t="s">
        <v>126</v>
      </c>
      <c r="Y200" s="17" t="s">
        <v>133</v>
      </c>
      <c r="Z200" s="17" t="s">
        <v>136</v>
      </c>
      <c r="AA200" s="17" t="s">
        <v>131</v>
      </c>
      <c r="AB200" s="17" t="s">
        <v>129</v>
      </c>
      <c r="AC200" s="17" t="s">
        <v>137</v>
      </c>
    </row>
    <row r="201" spans="1:29" x14ac:dyDescent="0.25">
      <c r="A201" s="32">
        <v>43921</v>
      </c>
      <c r="B201" s="17" t="s">
        <v>127</v>
      </c>
      <c r="C201" s="17" t="s">
        <v>127</v>
      </c>
      <c r="D201" s="17" t="s">
        <v>126</v>
      </c>
      <c r="E201" s="17" t="s">
        <v>136</v>
      </c>
      <c r="F201" s="17" t="s">
        <v>132</v>
      </c>
      <c r="G201" s="17" t="s">
        <v>145</v>
      </c>
      <c r="H201" s="17" t="s">
        <v>127</v>
      </c>
      <c r="I201" s="17" t="s">
        <v>137</v>
      </c>
      <c r="J201" s="17" t="s">
        <v>126</v>
      </c>
      <c r="K201" s="17" t="s">
        <v>126</v>
      </c>
      <c r="L201" s="17" t="s">
        <v>128</v>
      </c>
      <c r="M201" s="17" t="s">
        <v>136</v>
      </c>
      <c r="N201" s="17" t="s">
        <v>131</v>
      </c>
      <c r="O201" s="17" t="s">
        <v>131</v>
      </c>
      <c r="P201" s="17" t="s">
        <v>137</v>
      </c>
      <c r="Q201" s="17" t="s">
        <v>128</v>
      </c>
      <c r="R201" s="17" t="s">
        <v>136</v>
      </c>
      <c r="S201" s="17" t="s">
        <v>137</v>
      </c>
      <c r="T201" s="17" t="s">
        <v>129</v>
      </c>
      <c r="U201" s="17" t="s">
        <v>129</v>
      </c>
      <c r="V201" s="17" t="s">
        <v>126</v>
      </c>
      <c r="W201" s="17" t="s">
        <v>133</v>
      </c>
      <c r="X201" s="17" t="s">
        <v>126</v>
      </c>
      <c r="Y201" s="17" t="s">
        <v>133</v>
      </c>
      <c r="Z201" s="17" t="s">
        <v>136</v>
      </c>
      <c r="AA201" s="17" t="s">
        <v>131</v>
      </c>
      <c r="AB201" s="17" t="s">
        <v>129</v>
      </c>
      <c r="AC201" s="17" t="s">
        <v>137</v>
      </c>
    </row>
    <row r="202" spans="1:29" x14ac:dyDescent="0.25">
      <c r="A202" s="32">
        <v>43922</v>
      </c>
      <c r="B202" s="17" t="s">
        <v>127</v>
      </c>
      <c r="C202" s="17" t="s">
        <v>127</v>
      </c>
      <c r="D202" s="17" t="s">
        <v>126</v>
      </c>
      <c r="E202" s="17" t="s">
        <v>136</v>
      </c>
      <c r="F202" s="17" t="s">
        <v>132</v>
      </c>
      <c r="G202" s="17" t="s">
        <v>145</v>
      </c>
      <c r="H202" s="17" t="s">
        <v>127</v>
      </c>
      <c r="I202" s="17" t="s">
        <v>137</v>
      </c>
      <c r="J202" s="17" t="s">
        <v>126</v>
      </c>
      <c r="K202" s="17" t="s">
        <v>126</v>
      </c>
      <c r="L202" s="17" t="s">
        <v>128</v>
      </c>
      <c r="M202" s="17" t="s">
        <v>136</v>
      </c>
      <c r="N202" s="17" t="s">
        <v>131</v>
      </c>
      <c r="O202" s="17" t="s">
        <v>131</v>
      </c>
      <c r="P202" s="17" t="s">
        <v>137</v>
      </c>
      <c r="Q202" s="17" t="s">
        <v>128</v>
      </c>
      <c r="R202" s="17" t="s">
        <v>136</v>
      </c>
      <c r="S202" s="17" t="s">
        <v>137</v>
      </c>
      <c r="T202" s="17" t="s">
        <v>129</v>
      </c>
      <c r="U202" s="17" t="s">
        <v>129</v>
      </c>
      <c r="V202" s="17" t="s">
        <v>126</v>
      </c>
      <c r="W202" s="17" t="s">
        <v>133</v>
      </c>
      <c r="X202" s="17" t="s">
        <v>126</v>
      </c>
      <c r="Y202" s="17" t="s">
        <v>133</v>
      </c>
      <c r="Z202" s="17" t="s">
        <v>136</v>
      </c>
      <c r="AA202" s="17" t="s">
        <v>131</v>
      </c>
      <c r="AB202" s="17" t="s">
        <v>129</v>
      </c>
      <c r="AC202" s="17" t="s">
        <v>137</v>
      </c>
    </row>
    <row r="203" spans="1:29" x14ac:dyDescent="0.25">
      <c r="A203" s="32">
        <v>43953</v>
      </c>
      <c r="B203" s="17" t="s">
        <v>127</v>
      </c>
      <c r="C203" s="17" t="s">
        <v>127</v>
      </c>
      <c r="D203" s="17" t="s">
        <v>126</v>
      </c>
      <c r="E203" s="17" t="s">
        <v>136</v>
      </c>
      <c r="F203" s="17" t="s">
        <v>132</v>
      </c>
      <c r="G203" s="17" t="s">
        <v>145</v>
      </c>
      <c r="H203" s="17" t="s">
        <v>127</v>
      </c>
      <c r="I203" s="17" t="s">
        <v>137</v>
      </c>
      <c r="J203" s="17" t="s">
        <v>126</v>
      </c>
      <c r="K203" s="17" t="s">
        <v>126</v>
      </c>
      <c r="L203" s="17" t="s">
        <v>128</v>
      </c>
      <c r="M203" s="17" t="s">
        <v>136</v>
      </c>
      <c r="N203" s="17" t="s">
        <v>131</v>
      </c>
      <c r="O203" s="17" t="s">
        <v>131</v>
      </c>
      <c r="P203" s="17" t="s">
        <v>137</v>
      </c>
      <c r="Q203" s="17" t="s">
        <v>128</v>
      </c>
      <c r="R203" s="17" t="s">
        <v>136</v>
      </c>
      <c r="S203" s="17" t="s">
        <v>137</v>
      </c>
      <c r="T203" s="17" t="s">
        <v>129</v>
      </c>
      <c r="U203" s="17" t="s">
        <v>129</v>
      </c>
      <c r="V203" s="17" t="s">
        <v>126</v>
      </c>
      <c r="W203" s="17" t="s">
        <v>133</v>
      </c>
      <c r="X203" s="17" t="s">
        <v>126</v>
      </c>
      <c r="Y203" s="17" t="s">
        <v>133</v>
      </c>
      <c r="Z203" s="17" t="s">
        <v>136</v>
      </c>
      <c r="AA203" s="17" t="s">
        <v>131</v>
      </c>
      <c r="AB203" s="17" t="s">
        <v>129</v>
      </c>
      <c r="AC203" s="17" t="s">
        <v>137</v>
      </c>
    </row>
    <row r="204" spans="1:29" x14ac:dyDescent="0.25">
      <c r="A204" s="32">
        <v>43985</v>
      </c>
      <c r="B204" s="17" t="s">
        <v>127</v>
      </c>
      <c r="C204" s="17" t="s">
        <v>127</v>
      </c>
      <c r="D204" s="17" t="s">
        <v>126</v>
      </c>
      <c r="E204" s="17" t="s">
        <v>136</v>
      </c>
      <c r="F204" s="17" t="s">
        <v>132</v>
      </c>
      <c r="G204" s="17" t="s">
        <v>145</v>
      </c>
      <c r="H204" s="17" t="s">
        <v>127</v>
      </c>
      <c r="I204" s="17" t="s">
        <v>137</v>
      </c>
      <c r="J204" s="17" t="s">
        <v>126</v>
      </c>
      <c r="K204" s="17" t="s">
        <v>126</v>
      </c>
      <c r="L204" s="17" t="s">
        <v>128</v>
      </c>
      <c r="M204" s="17" t="s">
        <v>136</v>
      </c>
      <c r="N204" s="17" t="s">
        <v>131</v>
      </c>
      <c r="O204" s="17" t="s">
        <v>131</v>
      </c>
      <c r="P204" s="17" t="s">
        <v>137</v>
      </c>
      <c r="Q204" s="17" t="s">
        <v>128</v>
      </c>
      <c r="R204" s="17" t="s">
        <v>136</v>
      </c>
      <c r="S204" s="17" t="s">
        <v>137</v>
      </c>
      <c r="T204" s="17" t="s">
        <v>129</v>
      </c>
      <c r="U204" s="17" t="s">
        <v>129</v>
      </c>
      <c r="V204" s="17" t="s">
        <v>126</v>
      </c>
      <c r="W204" s="17" t="s">
        <v>133</v>
      </c>
      <c r="X204" s="17" t="s">
        <v>126</v>
      </c>
      <c r="Y204" s="17" t="s">
        <v>133</v>
      </c>
      <c r="Z204" s="17" t="s">
        <v>136</v>
      </c>
      <c r="AA204" s="17" t="s">
        <v>131</v>
      </c>
      <c r="AB204" s="17" t="s">
        <v>129</v>
      </c>
      <c r="AC204" s="17" t="s">
        <v>137</v>
      </c>
    </row>
    <row r="206" spans="1:29" x14ac:dyDescent="0.25">
      <c r="A206" s="23" t="s">
        <v>147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Index</vt:lpstr>
      <vt:lpstr>1</vt:lpstr>
      <vt:lpstr>2</vt:lpstr>
      <vt:lpstr>3</vt:lpstr>
      <vt:lpstr>4</vt:lpstr>
      <vt:lpstr>5</vt:lpstr>
      <vt:lpstr>6</vt:lpstr>
      <vt:lpstr>7</vt:lpstr>
      <vt:lpstr>8</vt:lpstr>
      <vt:lpstr>9</vt:lpstr>
      <vt:lpstr>10</vt:lpstr>
      <vt:lpstr>'10'!_Toc469389721</vt:lpstr>
      <vt:lpstr>'10'!_Toc469389722</vt:lpstr>
      <vt:lpstr>'10'!_Toc469389723</vt:lpstr>
      <vt:lpstr>'10'!_Toc469389724</vt:lpstr>
      <vt:lpstr>'10'!_Toc469389725</vt:lpstr>
      <vt:lpstr>'10'!_Toc469389726</vt:lpstr>
    </vt:vector>
  </TitlesOfParts>
  <Company>SIFMA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Freshfields</dc:creator>
  <cp:lastModifiedBy>Thursfield, James</cp:lastModifiedBy>
  <cp:lastPrinted>2015-07-13T12:38:45Z</cp:lastPrinted>
  <dcterms:created xsi:type="dcterms:W3CDTF">2015-07-07T14:43:25Z</dcterms:created>
  <dcterms:modified xsi:type="dcterms:W3CDTF">2020-10-08T08:23:08Z</dcterms:modified>
</cp:coreProperties>
</file>