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480" yWindow="330" windowWidth="19440" windowHeight="7710"/>
  </bookViews>
  <sheets>
    <sheet name="Index" sheetId="1" r:id="rId1"/>
    <sheet name="1" sheetId="2" r:id="rId2"/>
    <sheet name="2" sheetId="4" r:id="rId3"/>
    <sheet name="3" sheetId="5" r:id="rId4"/>
    <sheet name="4" sheetId="9" r:id="rId5"/>
    <sheet name="5" sheetId="11" r:id="rId6"/>
    <sheet name="6" sheetId="6" r:id="rId7"/>
    <sheet name="7" sheetId="25" r:id="rId8"/>
    <sheet name="8" sheetId="28" r:id="rId9"/>
    <sheet name="9" sheetId="48" r:id="rId10"/>
    <sheet name="10" sheetId="49" r:id="rId11"/>
    <sheet name="11" sheetId="44" r:id="rId12"/>
    <sheet name="12" sheetId="45" r:id="rId13"/>
    <sheet name="13" sheetId="50" r:id="rId14"/>
    <sheet name="14" sheetId="14" r:id="rId15"/>
    <sheet name="15" sheetId="40" r:id="rId16"/>
    <sheet name="16" sheetId="17" r:id="rId17"/>
  </sheets>
  <externalReferences>
    <externalReference r:id="rId18"/>
  </externalReferences>
  <definedNames>
    <definedName name="_xlnm._FilterDatabase" localSheetId="16" hidden="1">'16'!$A$8:$W$2618</definedName>
  </definedNames>
  <calcPr calcId="125725"/>
</workbook>
</file>

<file path=xl/calcChain.xml><?xml version="1.0" encoding="utf-8"?>
<calcChain xmlns="http://schemas.openxmlformats.org/spreadsheetml/2006/main">
  <c r="K58" i="6"/>
  <c r="G58"/>
  <c r="B58"/>
  <c r="C58"/>
  <c r="H54" i="2" l="1"/>
  <c r="K54" s="1"/>
  <c r="I54"/>
  <c r="J54"/>
  <c r="B54"/>
  <c r="C54"/>
  <c r="E54" s="1"/>
  <c r="D54"/>
  <c r="C57" i="6" l="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11"/>
  <c r="B57"/>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11"/>
  <c r="G57"/>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11"/>
  <c r="K57"/>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11"/>
  <c r="H53" i="2"/>
  <c r="I53"/>
  <c r="J53"/>
  <c r="B53"/>
  <c r="E53" s="1"/>
  <c r="C53"/>
  <c r="D53"/>
  <c r="K53" l="1"/>
  <c r="J52"/>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7"/>
  <c r="I52"/>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7"/>
  <c r="H52"/>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7"/>
  <c r="B52"/>
  <c r="C52"/>
  <c r="D52"/>
  <c r="C7"/>
  <c r="D7"/>
  <c r="C8"/>
  <c r="D8"/>
  <c r="C9"/>
  <c r="D9"/>
  <c r="C10"/>
  <c r="D10"/>
  <c r="C11"/>
  <c r="D11"/>
  <c r="C12"/>
  <c r="D12"/>
  <c r="C13"/>
  <c r="D13"/>
  <c r="C14"/>
  <c r="D14"/>
  <c r="C15"/>
  <c r="D15"/>
  <c r="C16"/>
  <c r="D16"/>
  <c r="C17"/>
  <c r="D17"/>
  <c r="C18"/>
  <c r="D18"/>
  <c r="C19"/>
  <c r="D19"/>
  <c r="C20"/>
  <c r="D20"/>
  <c r="C21"/>
  <c r="D21"/>
  <c r="C22"/>
  <c r="D22"/>
  <c r="C23"/>
  <c r="D23"/>
  <c r="C24"/>
  <c r="D24"/>
  <c r="C25"/>
  <c r="D25"/>
  <c r="C26"/>
  <c r="D26"/>
  <c r="C27"/>
  <c r="D27"/>
  <c r="C28"/>
  <c r="D28"/>
  <c r="C29"/>
  <c r="D29"/>
  <c r="C30"/>
  <c r="D30"/>
  <c r="C31"/>
  <c r="D31"/>
  <c r="C32"/>
  <c r="D32"/>
  <c r="C33"/>
  <c r="D33"/>
  <c r="C34"/>
  <c r="D34"/>
  <c r="C35"/>
  <c r="D35"/>
  <c r="C36"/>
  <c r="D36"/>
  <c r="C37"/>
  <c r="D37"/>
  <c r="C38"/>
  <c r="D38"/>
  <c r="C39"/>
  <c r="D39"/>
  <c r="C40"/>
  <c r="D40"/>
  <c r="C41"/>
  <c r="D41"/>
  <c r="C42"/>
  <c r="D42"/>
  <c r="C43"/>
  <c r="D43"/>
  <c r="C44"/>
  <c r="D44"/>
  <c r="C45"/>
  <c r="D45"/>
  <c r="C46"/>
  <c r="D46"/>
  <c r="C47"/>
  <c r="D47"/>
  <c r="C48"/>
  <c r="D48"/>
  <c r="C49"/>
  <c r="D49"/>
  <c r="C50"/>
  <c r="D50"/>
  <c r="C51"/>
  <c r="D51"/>
  <c r="B8"/>
  <c r="B9"/>
  <c r="B10"/>
  <c r="E10" s="1"/>
  <c r="B11"/>
  <c r="B12"/>
  <c r="B13"/>
  <c r="B14"/>
  <c r="E14" s="1"/>
  <c r="B15"/>
  <c r="B16"/>
  <c r="B17"/>
  <c r="B18"/>
  <c r="E18" s="1"/>
  <c r="B19"/>
  <c r="B20"/>
  <c r="B21"/>
  <c r="B22"/>
  <c r="E22" s="1"/>
  <c r="B23"/>
  <c r="B24"/>
  <c r="B25"/>
  <c r="B26"/>
  <c r="E26" s="1"/>
  <c r="B27"/>
  <c r="B28"/>
  <c r="B29"/>
  <c r="B30"/>
  <c r="E30" s="1"/>
  <c r="B31"/>
  <c r="B32"/>
  <c r="B33"/>
  <c r="B34"/>
  <c r="E34" s="1"/>
  <c r="B35"/>
  <c r="B36"/>
  <c r="B37"/>
  <c r="B38"/>
  <c r="E38" s="1"/>
  <c r="B39"/>
  <c r="B40"/>
  <c r="B41"/>
  <c r="B42"/>
  <c r="E42" s="1"/>
  <c r="B43"/>
  <c r="B44"/>
  <c r="B45"/>
  <c r="B46"/>
  <c r="E46" s="1"/>
  <c r="B47"/>
  <c r="B48"/>
  <c r="B49"/>
  <c r="B50"/>
  <c r="E50" s="1"/>
  <c r="B51"/>
  <c r="B7"/>
  <c r="K52" l="1"/>
  <c r="E49"/>
  <c r="E45"/>
  <c r="E41"/>
  <c r="E37"/>
  <c r="E33"/>
  <c r="E29"/>
  <c r="E25"/>
  <c r="E21"/>
  <c r="E17"/>
  <c r="E13"/>
  <c r="E9"/>
  <c r="E51"/>
  <c r="E47"/>
  <c r="E43"/>
  <c r="E39"/>
  <c r="E35"/>
  <c r="E31"/>
  <c r="E27"/>
  <c r="E23"/>
  <c r="E19"/>
  <c r="E15"/>
  <c r="E11"/>
  <c r="E7"/>
  <c r="E48"/>
  <c r="E44"/>
  <c r="E40"/>
  <c r="E36"/>
  <c r="E32"/>
  <c r="E28"/>
  <c r="E24"/>
  <c r="E20"/>
  <c r="E16"/>
  <c r="E12"/>
  <c r="E8"/>
  <c r="E52"/>
  <c r="K51"/>
  <c r="K50" l="1"/>
  <c r="K49" l="1"/>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alcChain>
</file>

<file path=xl/sharedStrings.xml><?xml version="1.0" encoding="utf-8"?>
<sst xmlns="http://schemas.openxmlformats.org/spreadsheetml/2006/main" count="1618" uniqueCount="317">
  <si>
    <t>Page &amp; Tab Number</t>
  </si>
  <si>
    <t>1. Issuance</t>
  </si>
  <si>
    <t>€ Billions</t>
  </si>
  <si>
    <t>TOTAL</t>
  </si>
  <si>
    <t>3.1. Market capitalisation of shares listed in European exchanges</t>
  </si>
  <si>
    <t>4. Valuation indices and ratios</t>
  </si>
  <si>
    <t>3. Outstanding</t>
  </si>
  <si>
    <t>4.1. Price indices of selected stock exchanges</t>
  </si>
  <si>
    <t xml:space="preserve">4.2. Price per earnings ratio (PE ratio) </t>
  </si>
  <si>
    <t xml:space="preserve">4.3. Book-to-Market price ratio </t>
  </si>
  <si>
    <t>4.4. Dividend payout ratio (Dividends/Earnings per share)</t>
  </si>
  <si>
    <t>4.5. Divided yield ratio of shares listed in selected exchanges</t>
  </si>
  <si>
    <t>4.6. Implied volatility of constituent shares of Euro Stoxx 50 (VSTOXX)</t>
  </si>
  <si>
    <t>Source: Dealogic</t>
  </si>
  <si>
    <t>IPOs</t>
  </si>
  <si>
    <t>Follow-ons</t>
  </si>
  <si>
    <t>Convertible securities</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</si>
  <si>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</si>
  <si>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</si>
  <si>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</si>
  <si>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</si>
  <si>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</si>
  <si>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</si>
  <si>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</si>
  <si>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</si>
  <si>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</si>
  <si>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</si>
  <si>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</si>
  <si>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</si>
  <si>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</si>
  <si>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</si>
  <si>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</si>
  <si>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</si>
  <si>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</si>
  <si>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</si>
  <si>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</si>
  <si>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</si>
  <si>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2010</t>
  </si>
  <si>
    <t>2Q 2010</t>
  </si>
  <si>
    <t>3Q 2010</t>
  </si>
  <si>
    <t>4Q 2010</t>
  </si>
  <si>
    <t>1Q 2011</t>
  </si>
  <si>
    <t>2Q 2011</t>
  </si>
  <si>
    <t>3Q 2011</t>
  </si>
  <si>
    <t>4Q 2011</t>
  </si>
  <si>
    <t>1Q 2012</t>
  </si>
  <si>
    <t>2Q 2012</t>
  </si>
  <si>
    <t>3Q 2012</t>
  </si>
  <si>
    <t>4Q 2012</t>
  </si>
  <si>
    <t>1Q 2013</t>
  </si>
  <si>
    <t>2Q 2013</t>
  </si>
  <si>
    <t>3Q 2013</t>
  </si>
  <si>
    <t>4Q 2013</t>
  </si>
  <si>
    <t>1Q 2014</t>
  </si>
  <si>
    <t>2Q 2014</t>
  </si>
  <si>
    <t>3Q 2014</t>
  </si>
  <si>
    <t>4Q 2014</t>
  </si>
  <si>
    <t>1Q 2015</t>
  </si>
  <si>
    <t>2Q 2015</t>
  </si>
  <si>
    <t>Aerospace</t>
  </si>
  <si>
    <t>Agribusiness</t>
  </si>
  <si>
    <t>Auto/Truck</t>
  </si>
  <si>
    <t>Chemicals</t>
  </si>
  <si>
    <t>Closed End Funds</t>
  </si>
  <si>
    <t>Computers &amp; Electronics</t>
  </si>
  <si>
    <t>Consumer Products</t>
  </si>
  <si>
    <t>Defense</t>
  </si>
  <si>
    <t>Dining &amp; Lodging</t>
  </si>
  <si>
    <t>Finance</t>
  </si>
  <si>
    <t>Food &amp; Beverage</t>
  </si>
  <si>
    <t>Forestry &amp; Paper</t>
  </si>
  <si>
    <t>Healthcare</t>
  </si>
  <si>
    <t>Holding Companies</t>
  </si>
  <si>
    <t>Insurance</t>
  </si>
  <si>
    <t>Leisure &amp; Recreation</t>
  </si>
  <si>
    <t>Machinery</t>
  </si>
  <si>
    <t>Metal &amp; Steel</t>
  </si>
  <si>
    <t>Mining</t>
  </si>
  <si>
    <t>Oil &amp; Gas</t>
  </si>
  <si>
    <t>Professional Services</t>
  </si>
  <si>
    <t>Publishing</t>
  </si>
  <si>
    <t>Real Estate/Property</t>
  </si>
  <si>
    <t>Retail</t>
  </si>
  <si>
    <t>Telecommunications</t>
  </si>
  <si>
    <t>Textile</t>
  </si>
  <si>
    <t>Transportation</t>
  </si>
  <si>
    <t>Utility &amp; Energy</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</si>
  <si>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</si>
  <si>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</si>
  <si>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</si>
  <si>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</si>
  <si>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</si>
  <si>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</si>
  <si>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</si>
  <si>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</si>
  <si>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</si>
  <si>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</si>
  <si>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</si>
  <si>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</si>
  <si>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</si>
  <si>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</si>
  <si>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</si>
  <si>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</si>
  <si>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</si>
  <si>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</si>
  <si>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</si>
  <si>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</si>
  <si>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</si>
  <si>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</si>
  <si>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</si>
  <si>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 Republic</t>
  </si>
  <si>
    <t>Slovenia</t>
  </si>
  <si>
    <t>Spain</t>
  </si>
  <si>
    <t>Sweden</t>
  </si>
  <si>
    <t>United Kingdom</t>
  </si>
  <si>
    <t>United States</t>
  </si>
  <si>
    <t>Greenshoe</t>
  </si>
  <si>
    <t>Grenshoe
(% IPO proceeds)</t>
  </si>
  <si>
    <t>Media % difference betwen offer price and 1-Day closing price</t>
  </si>
  <si>
    <t>Total</t>
  </si>
  <si>
    <t>EU28</t>
  </si>
  <si>
    <t>1Q 2000</t>
  </si>
  <si>
    <t>2Q 2000</t>
  </si>
  <si>
    <t>3Q 2000</t>
  </si>
  <si>
    <t>4Q 2000</t>
  </si>
  <si>
    <t>1Q 2001</t>
  </si>
  <si>
    <t>2Q 2001</t>
  </si>
  <si>
    <t>3Q 2001</t>
  </si>
  <si>
    <t>4Q 2001</t>
  </si>
  <si>
    <t>1Q 2002</t>
  </si>
  <si>
    <t>2Q 2002</t>
  </si>
  <si>
    <t>3Q 2002</t>
  </si>
  <si>
    <t>4Q 2002</t>
  </si>
  <si>
    <t>1Q 2003</t>
  </si>
  <si>
    <t>2Q 2003</t>
  </si>
  <si>
    <t>3Q 2003</t>
  </si>
  <si>
    <t>4Q 2003</t>
  </si>
  <si>
    <t>1Q 2004</t>
  </si>
  <si>
    <t>2Q 2004</t>
  </si>
  <si>
    <t>3Q 2004</t>
  </si>
  <si>
    <t>4Q 2004</t>
  </si>
  <si>
    <t>VSTOXX</t>
  </si>
  <si>
    <t>FTSE 350</t>
  </si>
  <si>
    <t>DAX 30</t>
  </si>
  <si>
    <t>IBEX 35</t>
  </si>
  <si>
    <t>CAC 40</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</si>
  <si>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</si>
  <si>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</si>
  <si>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</si>
  <si>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</si>
  <si>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</si>
  <si>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</si>
  <si>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</si>
  <si>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</si>
  <si>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</si>
  <si>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</si>
  <si>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</si>
  <si>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</si>
  <si>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</si>
  <si>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</si>
  <si>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</si>
  <si>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</si>
  <si>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</si>
  <si>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</si>
  <si>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</si>
  <si>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</si>
  <si>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</si>
  <si>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</si>
  <si>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</si>
  <si>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</si>
  <si>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</si>
  <si>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</si>
  <si>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</si>
  <si>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</si>
  <si>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</si>
  <si>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</si>
  <si>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</si>
  <si>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</si>
  <si>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</si>
  <si>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</si>
  <si>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</si>
  <si>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</si>
  <si>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</si>
  <si>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</si>
  <si>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</si>
  <si>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</si>
  <si>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</si>
  <si>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</si>
  <si>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</si>
  <si>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</si>
  <si>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</si>
  <si>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</si>
  <si>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</si>
  <si>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</si>
  <si>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</si>
  <si>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</si>
  <si>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</si>
  <si>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</si>
  <si>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</si>
  <si>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</si>
  <si>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</si>
  <si>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</si>
  <si>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</si>
  <si>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</si>
  <si>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</si>
  <si>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</si>
  <si>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</si>
  <si>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</si>
  <si>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4Q 1999</t>
  </si>
  <si>
    <t>€ Millions</t>
  </si>
  <si>
    <t>STOXX 600</t>
  </si>
  <si>
    <t>Dividend Yield Ratio</t>
  </si>
  <si>
    <t>Price per earnings ratio</t>
  </si>
  <si>
    <t>Dividend payout ratio</t>
  </si>
  <si>
    <t>Book-to-market price ratio</t>
  </si>
  <si>
    <t>STOXX EUROPE LARGE 200</t>
  </si>
  <si>
    <t>STOXX EUROPE MID 200</t>
  </si>
  <si>
    <t>STOXX EUROPE SMALL 200</t>
  </si>
  <si>
    <t>Number of Deals</t>
  </si>
  <si>
    <t>%</t>
  </si>
  <si>
    <t>Construction/Building</t>
  </si>
  <si>
    <t>Government</t>
  </si>
  <si>
    <t>€ millions</t>
  </si>
  <si>
    <t>€ millions and %</t>
  </si>
  <si>
    <t>Number of deals</t>
  </si>
  <si>
    <t>1Q 1999</t>
  </si>
  <si>
    <t>2Q 1999</t>
  </si>
  <si>
    <t>3Q 1999</t>
  </si>
  <si>
    <t>2Q 1995</t>
  </si>
  <si>
    <t>3Q 1995</t>
  </si>
  <si>
    <t>4Q 1995</t>
  </si>
  <si>
    <t>1Q 1996</t>
  </si>
  <si>
    <t>2Q 1996</t>
  </si>
  <si>
    <t>3Q 1996</t>
  </si>
  <si>
    <t>4Q 1996</t>
  </si>
  <si>
    <t>1Q 1997</t>
  </si>
  <si>
    <t>2Q 1997</t>
  </si>
  <si>
    <t>3Q 1997</t>
  </si>
  <si>
    <t>4Q 1997</t>
  </si>
  <si>
    <t>1Q 1998</t>
  </si>
  <si>
    <t>2Q 1998</t>
  </si>
  <si>
    <t>3Q 1998</t>
  </si>
  <si>
    <t>4Q 1998</t>
  </si>
  <si>
    <t xml:space="preserve">DAX 30 </t>
  </si>
  <si>
    <t>FTSE 100</t>
  </si>
  <si>
    <t>NIKKEI 225</t>
  </si>
  <si>
    <t>S&amp;P 500</t>
  </si>
  <si>
    <t>Price index</t>
  </si>
  <si>
    <t>Volatility</t>
  </si>
  <si>
    <t>Percentage</t>
  </si>
  <si>
    <t>4.2. - 4.6. Valuation ratios and Volatility</t>
  </si>
  <si>
    <t>4.1. Selected European Stock Exchange indeces</t>
  </si>
  <si>
    <t>Source: Datastream</t>
  </si>
  <si>
    <t>Souce: Dealogic</t>
  </si>
  <si>
    <t>3.5. Turnover ratio of EU listed shares (Turnover/market cap)</t>
  </si>
  <si>
    <t>Euro area</t>
  </si>
  <si>
    <t>EU 28</t>
  </si>
  <si>
    <t>Source: ECB, Datastream, FESE, NASDAQ Nordic, LSE, World Federation of Exchanges, Bucharest Stock Exchanges and CEESEG - Prague</t>
  </si>
  <si>
    <t>2.1. Value of completed Mergers and Acquisitions by nationality of target firm</t>
  </si>
  <si>
    <t>2.2. Number of completed Mergers and Acquisitions by nationality of target firm</t>
  </si>
  <si>
    <t>3.5. Turnover ratio of EU listed shares and MTF turnover</t>
  </si>
  <si>
    <t>Equity Primary Markets and Trading Report</t>
  </si>
  <si>
    <t>3.5. Turnover in selected MTFs</t>
  </si>
  <si>
    <t>1.1. -1.4. European Equity underwriting (€ bn)</t>
  </si>
  <si>
    <t>1.1. -1.4. European Equity underwriting (Number of deals)</t>
  </si>
  <si>
    <t>3Q 2015</t>
  </si>
  <si>
    <t>1. European Equity Underwriting</t>
  </si>
  <si>
    <t>Switzerland</t>
  </si>
  <si>
    <t>2015 Q3</t>
  </si>
  <si>
    <t>Auto / Truck</t>
  </si>
  <si>
    <t>Construction / Building</t>
  </si>
  <si>
    <t>Real Estate / Property</t>
  </si>
  <si>
    <t>Others</t>
  </si>
  <si>
    <t>Europe 
(EU 28 + Switzerland)</t>
  </si>
  <si>
    <t>MTFs</t>
  </si>
  <si>
    <t>Exchanges</t>
  </si>
  <si>
    <t>3.6. Monthly turnover in MTFs and Exchanges</t>
  </si>
  <si>
    <t>Source: Bats Chi-X, ECB, Datastream, FESE, NASDAQ Nordic, LSE,</t>
  </si>
  <si>
    <t xml:space="preserve">World Federation of Exchanges, Bucharest Stock Exchanges, </t>
  </si>
  <si>
    <t>CEESEG - Prague and Eurostat</t>
  </si>
  <si>
    <t>Source: BATS Chi-X</t>
  </si>
  <si>
    <t>Source: Datastream and STOXX</t>
  </si>
  <si>
    <t>4Q 2015</t>
  </si>
  <si>
    <t>2015 Q4</t>
  </si>
  <si>
    <t>Median IPO</t>
  </si>
  <si>
    <t>2. Mergers and Acquisitions between European firms</t>
  </si>
  <si>
    <t>2. Mergers and Acquisitions between European target firms</t>
  </si>
  <si>
    <t>Proportion and indices (end of period)</t>
  </si>
  <si>
    <t>2. Mergers and Acquisitions (M&amp;A) between European companies</t>
  </si>
  <si>
    <t>2.5. Value of completed M&amp;A deals by nationality of acquiring company</t>
  </si>
  <si>
    <t>2.5. Number of completed M&amp;A deals by nationality of acquiring company</t>
  </si>
  <si>
    <t>2.6. Completed value of M&amp;A deals by industry of target company</t>
  </si>
  <si>
    <t>2.6. Number of completed M&amp;A deals by industry of target company</t>
  </si>
  <si>
    <t>1.7.-1.8 Value of IPOs by nationality of the issuer</t>
  </si>
  <si>
    <t xml:space="preserve">1.9.-1.10 Value of proceeds of IPOs by industry of the issuer </t>
  </si>
  <si>
    <t>1.11. Overalotment proceeds as proportion of quarterly IPO proceeds</t>
  </si>
  <si>
    <t>1.12. Difference between offer price and 1-Day closing price of IPOs</t>
  </si>
  <si>
    <t>1.14. Average proceeds per IPO</t>
  </si>
  <si>
    <t>2.15 Completed Mergers and Acquisitions by Industry of target firm (Intra European deals)</t>
  </si>
  <si>
    <r>
      <t xml:space="preserve">2.14 Completed Mergers and Acquisitions by nationality of </t>
    </r>
    <r>
      <rPr>
        <b/>
        <u/>
        <sz val="11"/>
        <rFont val="Arial"/>
        <family val="2"/>
      </rPr>
      <t>acquiring</t>
    </r>
    <r>
      <rPr>
        <b/>
        <sz val="8"/>
        <rFont val="Arial"/>
        <family val="2"/>
      </rPr>
      <t xml:space="preserve"> firm (Intra European deals)</t>
    </r>
  </si>
  <si>
    <t>2.13 Completed Mergers and Acquisitions by nationality of target firm (Intra European deals)</t>
  </si>
  <si>
    <t>1.1. -1.4. European Equity underwriting</t>
  </si>
  <si>
    <t>1.7.-1.8 Number of IPOs by nationality of the issuer</t>
  </si>
  <si>
    <t xml:space="preserve">1.9.-1.10 Number of IPOs by industry of the issuer </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</si>
  <si>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</si>
  <si>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1Q 2016</t>
  </si>
  <si>
    <t>Grand Total</t>
  </si>
  <si>
    <t>2016 Q1</t>
  </si>
  <si>
    <t>2Q 2016</t>
  </si>
  <si>
    <t>2016 Q2</t>
  </si>
  <si>
    <t>3Q 2016</t>
  </si>
  <si>
    <t>2016 Q3</t>
  </si>
  <si>
    <t>4Q 2016</t>
  </si>
  <si>
    <t>3.1. Market capitalisation of shares listed on European exchanges</t>
  </si>
  <si>
    <t>2016 Q4</t>
  </si>
  <si>
    <t>4. Valuations</t>
  </si>
  <si>
    <t>2016:Q4</t>
  </si>
</sst>
</file>

<file path=xl/styles.xml><?xml version="1.0" encoding="utf-8"?>
<styleSheet xmlns="http://schemas.openxmlformats.org/spreadsheetml/2006/main">
  <numFmts count="8">
    <numFmt numFmtId="43" formatCode="_-* #,##0.00_-;\-* #,##0.00_-;_-* &quot;-&quot;??_-;_-@_-"/>
    <numFmt numFmtId="164" formatCode="0.0"/>
    <numFmt numFmtId="165" formatCode="#,##0.0_);\(#,##0.0\)"/>
    <numFmt numFmtId="166" formatCode="0.0%"/>
    <numFmt numFmtId="167" formatCode="_-* #,##0.0_-;\-* #,##0.0_-;_-* &quot;-&quot;??_-;_-@_-"/>
    <numFmt numFmtId="168" formatCode="#,##0.0;\-#,##0.0"/>
    <numFmt numFmtId="169" formatCode="[$-409]mmm\-yy;@"/>
    <numFmt numFmtId="170" formatCode="#,##0_);\(#,##0\)"/>
  </numFmts>
  <fonts count="21">
    <font>
      <sz val="11"/>
      <color theme="1"/>
      <name val="Calibri"/>
      <family val="2"/>
      <scheme val="minor"/>
    </font>
    <font>
      <sz val="11"/>
      <color theme="1"/>
      <name val="Calibri"/>
      <family val="2"/>
      <scheme val="minor"/>
    </font>
    <font>
      <sz val="10"/>
      <name val="Arial"/>
      <family val="2"/>
    </font>
    <font>
      <u/>
      <sz val="10"/>
      <color indexed="12"/>
      <name val="Arial"/>
      <family val="2"/>
    </font>
    <font>
      <b/>
      <sz val="8"/>
      <name val="Arial"/>
      <family val="2"/>
    </font>
    <font>
      <sz val="8"/>
      <name val="Arial"/>
      <family val="2"/>
    </font>
    <font>
      <b/>
      <sz val="8"/>
      <color theme="0"/>
      <name val="Arial"/>
      <family val="2"/>
    </font>
    <font>
      <sz val="10"/>
      <color indexed="8"/>
      <name val="Cambria"/>
      <family val="1"/>
      <scheme val="major"/>
    </font>
    <font>
      <sz val="10"/>
      <name val="Cambria"/>
      <family val="1"/>
      <scheme val="major"/>
    </font>
    <font>
      <sz val="11"/>
      <color indexed="56"/>
      <name val="Cambria"/>
      <family val="1"/>
      <scheme val="major"/>
    </font>
    <font>
      <b/>
      <u/>
      <sz val="10"/>
      <name val="Cambria"/>
      <family val="1"/>
      <scheme val="major"/>
    </font>
    <font>
      <vertAlign val="superscript"/>
      <sz val="10"/>
      <name val="Cambria"/>
      <family val="1"/>
      <scheme val="major"/>
    </font>
    <font>
      <sz val="11"/>
      <color indexed="8"/>
      <name val="Cambria"/>
      <family val="1"/>
      <scheme val="major"/>
    </font>
    <font>
      <b/>
      <sz val="10"/>
      <color theme="1"/>
      <name val="Calibri"/>
      <family val="2"/>
      <scheme val="minor"/>
    </font>
    <font>
      <b/>
      <u/>
      <sz val="11"/>
      <name val="Arial"/>
      <family val="2"/>
    </font>
    <font>
      <b/>
      <sz val="9"/>
      <name val="Cambria"/>
      <family val="1"/>
      <scheme val="major"/>
    </font>
    <font>
      <sz val="20"/>
      <color rgb="FF78A22F"/>
      <name val="Cambria"/>
      <family val="2"/>
      <scheme val="major"/>
    </font>
    <font>
      <u/>
      <sz val="10"/>
      <color rgb="FF78A22F"/>
      <name val="Arial"/>
      <family val="2"/>
    </font>
    <font>
      <u/>
      <sz val="10"/>
      <color rgb="FF78A22F"/>
      <name val="Cambria"/>
      <family val="1"/>
      <scheme val="major"/>
    </font>
    <font>
      <sz val="10"/>
      <color rgb="FF78A22F"/>
      <name val="Cambria"/>
      <family val="1"/>
      <scheme val="major"/>
    </font>
    <font>
      <b/>
      <sz val="11"/>
      <color rgb="FF78A22F"/>
      <name val="Cambria"/>
      <family val="1"/>
      <scheme val="major"/>
    </font>
  </fonts>
  <fills count="5">
    <fill>
      <patternFill patternType="none"/>
    </fill>
    <fill>
      <patternFill patternType="gray125"/>
    </fill>
    <fill>
      <patternFill patternType="solid">
        <fgColor rgb="FF78A22F"/>
        <bgColor indexed="64"/>
      </patternFill>
    </fill>
    <fill>
      <patternFill patternType="solid">
        <fgColor theme="0"/>
        <bgColor indexed="64"/>
      </patternFill>
    </fill>
    <fill>
      <patternFill patternType="solid">
        <fgColor rgb="FFC9DAAC"/>
        <bgColor indexed="64"/>
      </patternFill>
    </fill>
  </fills>
  <borders count="5">
    <border>
      <left/>
      <right/>
      <top/>
      <bottom/>
      <diagonal/>
    </border>
    <border>
      <left style="thin">
        <color rgb="FFA7A9AC"/>
      </left>
      <right style="thin">
        <color rgb="FFA7A9AC"/>
      </right>
      <top style="thin">
        <color rgb="FFA7A9AC"/>
      </top>
      <bottom style="thin">
        <color rgb="FFA7A9AC"/>
      </bottom>
      <diagonal/>
    </border>
    <border>
      <left style="thin">
        <color rgb="FFA7A9AC"/>
      </left>
      <right/>
      <top style="thin">
        <color rgb="FFA7A9AC"/>
      </top>
      <bottom style="thin">
        <color rgb="FFA7A9AC"/>
      </bottom>
      <diagonal/>
    </border>
    <border>
      <left/>
      <right/>
      <top style="thin">
        <color rgb="FFA7A9AC"/>
      </top>
      <bottom style="thin">
        <color rgb="FFA7A9AC"/>
      </bottom>
      <diagonal/>
    </border>
    <border>
      <left/>
      <right style="thin">
        <color rgb="FFA7A9AC"/>
      </right>
      <top style="thin">
        <color rgb="FFA7A9AC"/>
      </top>
      <bottom style="thin">
        <color rgb="FFA7A9AC"/>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horizontal="left" wrapText="1"/>
    </xf>
    <xf numFmtId="0" fontId="3" fillId="0" borderId="0" applyNumberFormat="0" applyFill="0" applyBorder="0" applyAlignment="0" applyProtection="0">
      <alignment vertical="top"/>
      <protection locked="0"/>
    </xf>
  </cellStyleXfs>
  <cellXfs count="47">
    <xf numFmtId="0" fontId="0" fillId="0" borderId="0" xfId="0"/>
    <xf numFmtId="0" fontId="4" fillId="3" borderId="0" xfId="0" applyFont="1" applyFill="1" applyAlignment="1"/>
    <xf numFmtId="0" fontId="5" fillId="3" borderId="0" xfId="0" applyFont="1" applyFill="1" applyAlignment="1"/>
    <xf numFmtId="0" fontId="4" fillId="3" borderId="0" xfId="0" applyFont="1" applyFill="1" applyAlignment="1">
      <alignment horizontal="left"/>
    </xf>
    <xf numFmtId="0" fontId="6" fillId="2" borderId="1" xfId="0" applyFont="1" applyFill="1" applyBorder="1" applyAlignment="1">
      <alignment horizontal="center"/>
    </xf>
    <xf numFmtId="0" fontId="4" fillId="0" borderId="1" xfId="0" applyFont="1" applyBorder="1" applyAlignment="1">
      <alignment horizontal="left"/>
    </xf>
    <xf numFmtId="165" fontId="5" fillId="0" borderId="1" xfId="1" applyNumberFormat="1" applyFont="1" applyBorder="1" applyAlignment="1">
      <alignment horizontal="center"/>
    </xf>
    <xf numFmtId="165" fontId="5" fillId="4" borderId="1" xfId="1" applyNumberFormat="1" applyFont="1" applyFill="1" applyBorder="1" applyAlignment="1">
      <alignment horizontal="center"/>
    </xf>
    <xf numFmtId="0" fontId="7" fillId="3" borderId="0" xfId="3" applyFont="1" applyFill="1" applyAlignment="1">
      <alignment horizontal="center"/>
    </xf>
    <xf numFmtId="0" fontId="8" fillId="3" borderId="0" xfId="3" applyFont="1" applyFill="1" applyAlignment="1"/>
    <xf numFmtId="0" fontId="8" fillId="0" borderId="0" xfId="3" applyFont="1" applyAlignment="1"/>
    <xf numFmtId="0" fontId="7" fillId="3" borderId="0" xfId="3" applyFont="1" applyFill="1" applyAlignment="1"/>
    <xf numFmtId="0" fontId="9" fillId="3" borderId="0" xfId="3" applyFont="1" applyFill="1" applyAlignment="1"/>
    <xf numFmtId="0" fontId="8" fillId="3" borderId="0" xfId="3" applyFont="1" applyFill="1" applyAlignment="1">
      <alignment horizontal="center"/>
    </xf>
    <xf numFmtId="0" fontId="10" fillId="3" borderId="0" xfId="3" applyFont="1" applyFill="1" applyAlignment="1"/>
    <xf numFmtId="0" fontId="11" fillId="3" borderId="0" xfId="3" applyFont="1" applyFill="1" applyAlignment="1">
      <alignment horizontal="left"/>
    </xf>
    <xf numFmtId="164" fontId="8" fillId="3" borderId="0" xfId="3" applyNumberFormat="1" applyFont="1" applyFill="1" applyBorder="1" applyAlignment="1">
      <alignment horizontal="center"/>
    </xf>
    <xf numFmtId="0" fontId="12" fillId="3" borderId="0" xfId="3" applyFont="1" applyFill="1" applyAlignment="1"/>
    <xf numFmtId="37" fontId="5" fillId="0" borderId="1" xfId="1" applyNumberFormat="1" applyFont="1" applyBorder="1" applyAlignment="1">
      <alignment horizontal="center"/>
    </xf>
    <xf numFmtId="37" fontId="5" fillId="4" borderId="1" xfId="1" applyNumberFormat="1" applyFont="1" applyFill="1" applyBorder="1" applyAlignment="1">
      <alignment horizontal="center"/>
    </xf>
    <xf numFmtId="0" fontId="0" fillId="3" borderId="0" xfId="0" applyFill="1"/>
    <xf numFmtId="0" fontId="6" fillId="2" borderId="1" xfId="0" applyFont="1" applyFill="1" applyBorder="1" applyAlignment="1">
      <alignment horizontal="center" wrapText="1"/>
    </xf>
    <xf numFmtId="166" fontId="5" fillId="0" borderId="1" xfId="2" applyNumberFormat="1" applyFont="1" applyBorder="1" applyAlignment="1">
      <alignment horizontal="center"/>
    </xf>
    <xf numFmtId="14" fontId="0" fillId="3" borderId="0" xfId="0" applyNumberFormat="1" applyFill="1"/>
    <xf numFmtId="0" fontId="6" fillId="2" borderId="1" xfId="0" applyFont="1" applyFill="1" applyBorder="1" applyAlignment="1">
      <alignment horizontal="center" vertical="center" wrapText="1"/>
    </xf>
    <xf numFmtId="0" fontId="4" fillId="3" borderId="1" xfId="0" applyFont="1" applyFill="1" applyBorder="1" applyAlignment="1">
      <alignment horizontal="left"/>
    </xf>
    <xf numFmtId="167" fontId="0" fillId="3" borderId="0" xfId="1" applyNumberFormat="1" applyFont="1" applyFill="1"/>
    <xf numFmtId="9" fontId="0" fillId="3" borderId="0" xfId="2" applyFont="1" applyFill="1"/>
    <xf numFmtId="39" fontId="5" fillId="0" borderId="1" xfId="1" applyNumberFormat="1" applyFont="1" applyBorder="1" applyAlignment="1">
      <alignment horizontal="center"/>
    </xf>
    <xf numFmtId="14" fontId="13" fillId="3" borderId="0" xfId="0" applyNumberFormat="1" applyFont="1" applyFill="1"/>
    <xf numFmtId="0" fontId="13" fillId="3" borderId="0" xfId="0" applyFont="1" applyFill="1"/>
    <xf numFmtId="17" fontId="0" fillId="3" borderId="0" xfId="0" applyNumberFormat="1" applyFill="1"/>
    <xf numFmtId="168" fontId="5" fillId="0" borderId="1" xfId="1" applyNumberFormat="1" applyFont="1" applyBorder="1" applyAlignment="1">
      <alignment horizontal="center"/>
    </xf>
    <xf numFmtId="168" fontId="5" fillId="4" borderId="1" xfId="1" applyNumberFormat="1" applyFont="1" applyFill="1" applyBorder="1" applyAlignment="1">
      <alignment horizontal="center"/>
    </xf>
    <xf numFmtId="169" fontId="4" fillId="3" borderId="1" xfId="0" applyNumberFormat="1" applyFont="1" applyFill="1" applyBorder="1" applyAlignment="1">
      <alignment horizontal="left"/>
    </xf>
    <xf numFmtId="164" fontId="5" fillId="3" borderId="0" xfId="0" applyNumberFormat="1" applyFont="1" applyFill="1" applyAlignment="1"/>
    <xf numFmtId="170" fontId="5" fillId="4" borderId="1" xfId="1" applyNumberFormat="1" applyFont="1" applyFill="1" applyBorder="1" applyAlignment="1">
      <alignment horizontal="center"/>
    </xf>
    <xf numFmtId="0" fontId="17" fillId="3" borderId="0" xfId="4" applyFont="1" applyFill="1" applyAlignment="1" applyProtection="1">
      <alignment horizontal="center"/>
    </xf>
    <xf numFmtId="0" fontId="18" fillId="3" borderId="0" xfId="4" applyFont="1" applyFill="1" applyAlignment="1" applyProtection="1">
      <alignment horizontal="center"/>
    </xf>
    <xf numFmtId="0" fontId="19" fillId="3" borderId="0" xfId="3" applyFont="1" applyFill="1" applyAlignment="1">
      <alignment horizontal="center"/>
    </xf>
    <xf numFmtId="0" fontId="20" fillId="3" borderId="0" xfId="3" applyFont="1" applyFill="1" applyAlignment="1"/>
    <xf numFmtId="0" fontId="16" fillId="3" borderId="0" xfId="0" applyFont="1" applyFill="1" applyAlignment="1">
      <alignment horizontal="left" indent="21"/>
    </xf>
    <xf numFmtId="0" fontId="15" fillId="3" borderId="0" xfId="3" applyNumberFormat="1" applyFont="1" applyFill="1" applyAlignment="1">
      <alignment horizontal="left" vertical="top" wrapText="1"/>
    </xf>
    <xf numFmtId="0" fontId="16" fillId="3" borderId="0" xfId="0" applyFont="1" applyFill="1" applyAlignment="1">
      <alignment horizontal="left" vertical="center" indent="2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5">
    <cellStyle name="Comma" xfId="1" builtinId="3"/>
    <cellStyle name="Hyperlink" xfId="4" builtinId="8"/>
    <cellStyle name="Normal" xfId="0" builtinId="0"/>
    <cellStyle name="Normal 3 5" xfId="3"/>
    <cellStyle name="Percent" xfId="2" builtinId="5"/>
  </cellStyles>
  <dxfs count="0"/>
  <tableStyles count="0" defaultTableStyle="TableStyleMedium9" defaultPivotStyle="PivotStyleLight16"/>
  <colors>
    <mruColors>
      <color rgb="FF78A22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209550</xdr:rowOff>
    </xdr:from>
    <xdr:to>
      <xdr:col>0</xdr:col>
      <xdr:colOff>1809750</xdr:colOff>
      <xdr:row>1</xdr:row>
      <xdr:rowOff>295275</xdr:rowOff>
    </xdr:to>
    <xdr:pic>
      <xdr:nvPicPr>
        <xdr:cNvPr id="4" name="Picture 1" descr="Association for Financial Markets in Europe (AFM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209550"/>
          <a:ext cx="1704975" cy="666750"/>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571500</xdr:colOff>
      <xdr:row>3</xdr:row>
      <xdr:rowOff>180975</xdr:rowOff>
    </xdr:to>
    <xdr:pic>
      <xdr:nvPicPr>
        <xdr:cNvPr id="2" name="Picture 1" descr="Association for Financial Markets in Europe (AFME)">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85725"/>
          <a:ext cx="1704975" cy="6667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542925</xdr:colOff>
      <xdr:row>3</xdr:row>
      <xdr:rowOff>152400</xdr:rowOff>
    </xdr:to>
    <xdr:pic>
      <xdr:nvPicPr>
        <xdr:cNvPr id="2" name="Picture 1" descr="Association for Financial Markets in Europe (AFME)">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1704975" cy="66675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209550</xdr:colOff>
      <xdr:row>0</xdr:row>
      <xdr:rowOff>85725</xdr:rowOff>
    </xdr:from>
    <xdr:to>
      <xdr:col>2</xdr:col>
      <xdr:colOff>438150</xdr:colOff>
      <xdr:row>3</xdr:row>
      <xdr:rowOff>180975</xdr:rowOff>
    </xdr:to>
    <xdr:pic>
      <xdr:nvPicPr>
        <xdr:cNvPr id="2" name="Picture 1" descr="Association for Financial Markets in Europe (AFME)">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85725"/>
          <a:ext cx="1704975" cy="66675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552450</xdr:colOff>
      <xdr:row>3</xdr:row>
      <xdr:rowOff>161925</xdr:rowOff>
    </xdr:to>
    <xdr:pic>
      <xdr:nvPicPr>
        <xdr:cNvPr id="2" name="Picture 1" descr="Association for Financial Markets in Europe (AFME)">
          <a:extLst>
            <a:ext uri="{FF2B5EF4-FFF2-40B4-BE49-F238E27FC236}">
              <a16:creationId xmlns:a16="http://schemas.microsoft.com/office/drawing/2014/main" xmlns=""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66675"/>
          <a:ext cx="1704975" cy="66675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2</xdr:col>
      <xdr:colOff>504825</xdr:colOff>
      <xdr:row>3</xdr:row>
      <xdr:rowOff>180975</xdr:rowOff>
    </xdr:to>
    <xdr:pic>
      <xdr:nvPicPr>
        <xdr:cNvPr id="2" name="Picture 1" descr="Association for Financial Markets in Europe (AFME)">
          <a:extLst>
            <a:ext uri="{FF2B5EF4-FFF2-40B4-BE49-F238E27FC236}">
              <a16:creationId xmlns:a16="http://schemas.microsoft.com/office/drawing/2014/main" xmlns=""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85725"/>
          <a:ext cx="1704975" cy="666750"/>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409575</xdr:colOff>
      <xdr:row>4</xdr:row>
      <xdr:rowOff>152400</xdr:rowOff>
    </xdr:from>
    <xdr:to>
      <xdr:col>5</xdr:col>
      <xdr:colOff>285750</xdr:colOff>
      <xdr:row>8</xdr:row>
      <xdr:rowOff>57150</xdr:rowOff>
    </xdr:to>
    <xdr:pic>
      <xdr:nvPicPr>
        <xdr:cNvPr id="2" name="Picture 1" descr="Association for Financial Markets in Europe (AFME)">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33550" y="914400"/>
          <a:ext cx="1704975" cy="666750"/>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581025</xdr:colOff>
      <xdr:row>3</xdr:row>
      <xdr:rowOff>161925</xdr:rowOff>
    </xdr:to>
    <xdr:pic>
      <xdr:nvPicPr>
        <xdr:cNvPr id="2" name="Picture 1" descr="Association for Financial Markets in Europe (AFME)">
          <a:extLst>
            <a:ext uri="{FF2B5EF4-FFF2-40B4-BE49-F238E27FC236}">
              <a16:creationId xmlns:a16="http://schemas.microsoft.com/office/drawing/2014/main" xmlns=""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66675"/>
          <a:ext cx="1704975" cy="666750"/>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3</xdr:col>
      <xdr:colOff>228600</xdr:colOff>
      <xdr:row>3</xdr:row>
      <xdr:rowOff>171450</xdr:rowOff>
    </xdr:to>
    <xdr:pic>
      <xdr:nvPicPr>
        <xdr:cNvPr id="2" name="Picture 1" descr="Association for Financial Markets in Europe (AFME)">
          <a:extLst>
            <a:ext uri="{FF2B5EF4-FFF2-40B4-BE49-F238E27FC236}">
              <a16:creationId xmlns:a16="http://schemas.microsoft.com/office/drawing/2014/main" xmlns=""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76200"/>
          <a:ext cx="1704975" cy="666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523875</xdr:colOff>
      <xdr:row>1</xdr:row>
      <xdr:rowOff>66675</xdr:rowOff>
    </xdr:from>
    <xdr:to>
      <xdr:col>14</xdr:col>
      <xdr:colOff>400050</xdr:colOff>
      <xdr:row>6</xdr:row>
      <xdr:rowOff>19050</xdr:rowOff>
    </xdr:to>
    <xdr:pic>
      <xdr:nvPicPr>
        <xdr:cNvPr id="2" name="Picture 1" descr="Association for Financial Markets in Europe (AFME)">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53475" y="209550"/>
          <a:ext cx="1704975" cy="6667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2</xdr:col>
      <xdr:colOff>581025</xdr:colOff>
      <xdr:row>4</xdr:row>
      <xdr:rowOff>9525</xdr:rowOff>
    </xdr:to>
    <xdr:pic>
      <xdr:nvPicPr>
        <xdr:cNvPr id="2" name="Picture 1" descr="Association for Financial Markets in Europe (AFME)">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04775"/>
          <a:ext cx="1704975" cy="6667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2</xdr:col>
      <xdr:colOff>533400</xdr:colOff>
      <xdr:row>4</xdr:row>
      <xdr:rowOff>0</xdr:rowOff>
    </xdr:to>
    <xdr:pic>
      <xdr:nvPicPr>
        <xdr:cNvPr id="3" name="Picture 2" descr="Association for Financial Markets in Europe (AFME)">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95250"/>
          <a:ext cx="1704975" cy="6667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285750</xdr:colOff>
      <xdr:row>0</xdr:row>
      <xdr:rowOff>57150</xdr:rowOff>
    </xdr:from>
    <xdr:to>
      <xdr:col>2</xdr:col>
      <xdr:colOff>514350</xdr:colOff>
      <xdr:row>3</xdr:row>
      <xdr:rowOff>152400</xdr:rowOff>
    </xdr:to>
    <xdr:pic>
      <xdr:nvPicPr>
        <xdr:cNvPr id="2" name="Picture 1" descr="Association for Financial Markets in Europe (AFME)">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57150"/>
          <a:ext cx="1704975" cy="6667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2</xdr:col>
      <xdr:colOff>581025</xdr:colOff>
      <xdr:row>3</xdr:row>
      <xdr:rowOff>161925</xdr:rowOff>
    </xdr:to>
    <xdr:pic>
      <xdr:nvPicPr>
        <xdr:cNvPr id="2" name="Picture 1" descr="Association for Financial Markets in Europe (AFME)">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704975" cy="6667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19050</xdr:colOff>
      <xdr:row>3</xdr:row>
      <xdr:rowOff>133350</xdr:rowOff>
    </xdr:to>
    <xdr:pic>
      <xdr:nvPicPr>
        <xdr:cNvPr id="2" name="Picture 1" descr="Association for Financial Markets in Europe (AFME)">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38100"/>
          <a:ext cx="1704975" cy="6667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2</xdr:col>
      <xdr:colOff>552450</xdr:colOff>
      <xdr:row>3</xdr:row>
      <xdr:rowOff>171450</xdr:rowOff>
    </xdr:to>
    <xdr:pic>
      <xdr:nvPicPr>
        <xdr:cNvPr id="2" name="Picture 1" descr="Association for Financial Markets in Europe (AFME)">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76200"/>
          <a:ext cx="1704975" cy="6667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2</xdr:col>
      <xdr:colOff>542925</xdr:colOff>
      <xdr:row>3</xdr:row>
      <xdr:rowOff>180975</xdr:rowOff>
    </xdr:to>
    <xdr:pic>
      <xdr:nvPicPr>
        <xdr:cNvPr id="2" name="Picture 1" descr="Association for Financial Markets in Europe (AFME)">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85725"/>
          <a:ext cx="1704975" cy="6667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ssuance%20data%20automati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mary - 12 Jan 2017"/>
      <sheetName val="IPO deal"/>
      <sheetName val="IPOs"/>
      <sheetName val="Follow ons"/>
      <sheetName val="convert"/>
      <sheetName val="IPOs country exc"/>
      <sheetName val="IPO count exch ANNUAL"/>
      <sheetName val="IPOs country issuer"/>
      <sheetName val="IPOs count issu ANNUAL"/>
      <sheetName val="IPO industry issuer"/>
      <sheetName val="IPOs industry issu ANNUAL"/>
      <sheetName val="Jr exchanges"/>
      <sheetName val="Table exchanges €"/>
      <sheetName val="Table exchanges"/>
      <sheetName val="Sheet13"/>
      <sheetName val="Sheet6"/>
      <sheetName val="Sheet3"/>
      <sheetName val="Sheet8"/>
      <sheetName val="Sheet10"/>
      <sheetName val="Sheet2"/>
      <sheetName val="Sheet23"/>
      <sheetName val="Sheet5"/>
      <sheetName val="Sheet4"/>
      <sheetName val="Sheet1"/>
      <sheetName val="Sheet12"/>
      <sheetName val="Sheet9"/>
      <sheetName val="Sheet16"/>
      <sheetName val="Sheet17"/>
      <sheetName val="Sheet11"/>
      <sheetName val="Exchanges"/>
      <sheetName val="Sheet22"/>
      <sheetName val="Sheet18"/>
      <sheetName val="Sheet20"/>
      <sheetName val="Sheet19"/>
      <sheetName val="Sheet7"/>
    </sheetNames>
    <sheetDataSet>
      <sheetData sheetId="0"/>
      <sheetData sheetId="1">
        <row r="24">
          <cell r="AE24">
            <v>0.21374999999999988</v>
          </cell>
          <cell r="AH24">
            <v>8.0005535124545168E-2</v>
          </cell>
          <cell r="AI24">
            <v>3578176</v>
          </cell>
          <cell r="AM24">
            <v>478384465</v>
          </cell>
        </row>
        <row r="25">
          <cell r="AE25">
            <v>6.0130616509926793E-2</v>
          </cell>
          <cell r="AH25">
            <v>7.4015298963839571E-2</v>
          </cell>
          <cell r="AI25">
            <v>13982463.5</v>
          </cell>
          <cell r="AM25">
            <v>912190832</v>
          </cell>
        </row>
        <row r="26">
          <cell r="AE26">
            <v>0.12500000000000022</v>
          </cell>
          <cell r="AH26">
            <v>7.9044964737816206E-2</v>
          </cell>
          <cell r="AI26">
            <v>8859374</v>
          </cell>
          <cell r="AM26">
            <v>839658820</v>
          </cell>
        </row>
        <row r="27">
          <cell r="AE27">
            <v>4.9999999999999933E-2</v>
          </cell>
          <cell r="AH27">
            <v>4.6094446474150237E-2</v>
          </cell>
          <cell r="AI27">
            <v>21466090</v>
          </cell>
          <cell r="AM27">
            <v>1199578348</v>
          </cell>
        </row>
        <row r="28">
          <cell r="AE28">
            <v>9.0909090909090828E-2</v>
          </cell>
          <cell r="AH28">
            <v>5.072142915627903E-2</v>
          </cell>
          <cell r="AI28">
            <v>15003461</v>
          </cell>
          <cell r="AM28">
            <v>674289888</v>
          </cell>
        </row>
        <row r="29">
          <cell r="AE29">
            <v>3.7868162692847207E-2</v>
          </cell>
          <cell r="AH29">
            <v>5.4899949230209764E-2</v>
          </cell>
          <cell r="AI29">
            <v>16388976</v>
          </cell>
          <cell r="AM29">
            <v>1427573917</v>
          </cell>
        </row>
        <row r="30">
          <cell r="AE30">
            <v>5.0807490074042283E-2</v>
          </cell>
          <cell r="AH30">
            <v>4.9421921923781198E-2</v>
          </cell>
          <cell r="AI30">
            <v>13339654</v>
          </cell>
          <cell r="AM30">
            <v>1051676017</v>
          </cell>
        </row>
        <row r="31">
          <cell r="AE31">
            <v>5.6453447050461958E-2</v>
          </cell>
          <cell r="AH31">
            <v>5.634350805980224E-2</v>
          </cell>
          <cell r="AI31">
            <v>36625766.5</v>
          </cell>
          <cell r="AM31">
            <v>1644481947</v>
          </cell>
        </row>
        <row r="32">
          <cell r="AE32">
            <v>8.5249999999999937E-2</v>
          </cell>
          <cell r="AH32">
            <v>6.5520708125329202E-2</v>
          </cell>
          <cell r="AI32">
            <v>20751101</v>
          </cell>
          <cell r="AM32">
            <v>704441804</v>
          </cell>
        </row>
        <row r="33">
          <cell r="AE33">
            <v>6.0000000000000053E-2</v>
          </cell>
          <cell r="AH33">
            <v>4.0279187821485742E-2</v>
          </cell>
          <cell r="AI33">
            <v>54291571.5</v>
          </cell>
          <cell r="AM33">
            <v>1317662154</v>
          </cell>
        </row>
        <row r="34">
          <cell r="AE34">
            <v>4.0000000000000036E-2</v>
          </cell>
          <cell r="AH34">
            <v>3.3850729724982813E-2</v>
          </cell>
          <cell r="AI34">
            <v>22692803</v>
          </cell>
          <cell r="AM34">
            <v>342074870</v>
          </cell>
        </row>
        <row r="35">
          <cell r="AE35">
            <v>3.7857142857142922E-2</v>
          </cell>
          <cell r="AH35">
            <v>7.3946164860386535E-2</v>
          </cell>
          <cell r="AI35">
            <v>16778699.5</v>
          </cell>
          <cell r="AM35">
            <v>2060545353</v>
          </cell>
        </row>
        <row r="36">
          <cell r="AE36">
            <v>1.6451612903225832E-2</v>
          </cell>
          <cell r="AH36">
            <v>6.9653893988410914E-4</v>
          </cell>
          <cell r="AI36">
            <v>2038655</v>
          </cell>
          <cell r="AM36">
            <v>994217</v>
          </cell>
        </row>
        <row r="37">
          <cell r="AE37">
            <v>1.7615384615384588E-2</v>
          </cell>
          <cell r="AH37">
            <v>4.4818534141555927E-2</v>
          </cell>
          <cell r="AI37">
            <v>6373864</v>
          </cell>
          <cell r="AM37">
            <v>388921979</v>
          </cell>
        </row>
        <row r="38">
          <cell r="AE38">
            <v>4.0000000000000036E-2</v>
          </cell>
          <cell r="AH38">
            <v>6.639231479601981E-4</v>
          </cell>
          <cell r="AI38">
            <v>432039</v>
          </cell>
          <cell r="AM38">
            <v>750000</v>
          </cell>
        </row>
        <row r="39">
          <cell r="AE39">
            <v>0</v>
          </cell>
          <cell r="AH39">
            <v>5.1350374717682987E-2</v>
          </cell>
          <cell r="AI39">
            <v>1050506</v>
          </cell>
          <cell r="AM39">
            <v>69520885</v>
          </cell>
        </row>
        <row r="40">
          <cell r="AE40">
            <v>0.30000000000000004</v>
          </cell>
          <cell r="AH40">
            <v>0</v>
          </cell>
          <cell r="AI40">
            <v>414118</v>
          </cell>
          <cell r="AM40">
            <v>0</v>
          </cell>
        </row>
        <row r="41">
          <cell r="AE41">
            <v>0.11025641025641031</v>
          </cell>
          <cell r="AH41">
            <v>4.804622773831211E-2</v>
          </cell>
          <cell r="AI41">
            <v>2700000</v>
          </cell>
          <cell r="AM41">
            <v>22688599</v>
          </cell>
        </row>
        <row r="42">
          <cell r="AE42">
            <v>4.1666666666666741E-2</v>
          </cell>
          <cell r="AH42">
            <v>0</v>
          </cell>
          <cell r="AI42">
            <v>123665</v>
          </cell>
          <cell r="AM42">
            <v>0</v>
          </cell>
        </row>
        <row r="43">
          <cell r="AE43">
            <v>4.0384615384615463E-2</v>
          </cell>
          <cell r="AH43">
            <v>5.5127045349719427E-2</v>
          </cell>
          <cell r="AI43">
            <v>5177349.5</v>
          </cell>
          <cell r="AM43">
            <v>264576871</v>
          </cell>
        </row>
        <row r="44">
          <cell r="AE44">
            <v>8.0000000000000071E-2</v>
          </cell>
          <cell r="AH44">
            <v>5.3937261559734072E-2</v>
          </cell>
          <cell r="AI44">
            <v>10025627</v>
          </cell>
          <cell r="AM44">
            <v>330558456</v>
          </cell>
        </row>
        <row r="45">
          <cell r="AE45">
            <v>1.0000000000000009E-2</v>
          </cell>
          <cell r="AH45">
            <v>2.9263422129331956E-2</v>
          </cell>
          <cell r="AI45">
            <v>6393504</v>
          </cell>
          <cell r="AM45">
            <v>260697300</v>
          </cell>
        </row>
        <row r="46">
          <cell r="AE46">
            <v>6.4516129032258229E-2</v>
          </cell>
          <cell r="AH46">
            <v>2.2563224948409559E-2</v>
          </cell>
          <cell r="AI46">
            <v>1448855</v>
          </cell>
          <cell r="AM46">
            <v>47503143</v>
          </cell>
        </row>
        <row r="47">
          <cell r="AE47">
            <v>7.7617662612374461E-2</v>
          </cell>
          <cell r="AH47">
            <v>6.6560655293074866E-2</v>
          </cell>
          <cell r="AI47">
            <v>2544931.5</v>
          </cell>
          <cell r="AM47">
            <v>573752907</v>
          </cell>
        </row>
        <row r="48">
          <cell r="AE48">
            <v>5.0000000000000044E-2</v>
          </cell>
          <cell r="AH48">
            <v>5.0119235253743748E-3</v>
          </cell>
          <cell r="AI48">
            <v>800745</v>
          </cell>
          <cell r="AM48">
            <v>9902188</v>
          </cell>
        </row>
        <row r="49">
          <cell r="AE49">
            <v>2.8301886792452935E-2</v>
          </cell>
          <cell r="AH49">
            <v>2.1266613717113823E-2</v>
          </cell>
          <cell r="AI49">
            <v>1889799</v>
          </cell>
          <cell r="AM49">
            <v>318161858</v>
          </cell>
        </row>
        <row r="50">
          <cell r="AE50">
            <v>1.4925373134328401E-2</v>
          </cell>
          <cell r="AH50">
            <v>6.6789666680617003E-3</v>
          </cell>
          <cell r="AI50">
            <v>2224252.5</v>
          </cell>
          <cell r="AM50">
            <v>32368039</v>
          </cell>
        </row>
        <row r="51">
          <cell r="AE51">
            <v>0.16666666666666674</v>
          </cell>
          <cell r="AH51">
            <v>1.3879403228056462E-3</v>
          </cell>
          <cell r="AI51">
            <v>258550</v>
          </cell>
          <cell r="AM51">
            <v>495000</v>
          </cell>
        </row>
        <row r="52">
          <cell r="AE52">
            <v>7.9749999999999988E-2</v>
          </cell>
          <cell r="AH52">
            <v>8.7891500374519746E-2</v>
          </cell>
          <cell r="AI52">
            <v>726758.5</v>
          </cell>
          <cell r="AM52">
            <v>208893819</v>
          </cell>
        </row>
        <row r="53">
          <cell r="AE53">
            <v>5.6315789473684208E-2</v>
          </cell>
          <cell r="AH53">
            <v>1.6043871105798135E-2</v>
          </cell>
          <cell r="AI53">
            <v>3008450</v>
          </cell>
          <cell r="AM53">
            <v>30495088</v>
          </cell>
        </row>
        <row r="54">
          <cell r="AE54">
            <v>7.9221024768387216E-2</v>
          </cell>
          <cell r="AH54">
            <v>3.5223903567583127E-2</v>
          </cell>
          <cell r="AI54">
            <v>5726889.5</v>
          </cell>
          <cell r="AM54">
            <v>11538765</v>
          </cell>
        </row>
        <row r="55">
          <cell r="AE55">
            <v>5.8875623066769078E-2</v>
          </cell>
          <cell r="AH55">
            <v>7.9832280958244753E-2</v>
          </cell>
          <cell r="AI55">
            <v>4797944.5</v>
          </cell>
          <cell r="AM55">
            <v>559073132</v>
          </cell>
        </row>
        <row r="56">
          <cell r="AE56">
            <v>3.0000000000000027E-2</v>
          </cell>
          <cell r="AH56">
            <v>4.5678977757738229E-2</v>
          </cell>
          <cell r="AI56">
            <v>3077701.5</v>
          </cell>
          <cell r="AM56">
            <v>173239871</v>
          </cell>
        </row>
        <row r="57">
          <cell r="AE57">
            <v>4.0000000000000036E-2</v>
          </cell>
          <cell r="AH57">
            <v>4.5390630667070921E-2</v>
          </cell>
          <cell r="AI57">
            <v>8779533</v>
          </cell>
          <cell r="AM57">
            <v>224710145</v>
          </cell>
        </row>
        <row r="58">
          <cell r="AE58">
            <v>6.6818181818181888E-2</v>
          </cell>
          <cell r="AH58">
            <v>5.0727081102669394E-2</v>
          </cell>
          <cell r="AI58">
            <v>13358590.5</v>
          </cell>
          <cell r="AM58">
            <v>124797385</v>
          </cell>
        </row>
        <row r="59">
          <cell r="AE59">
            <v>6.8292682926829329E-2</v>
          </cell>
          <cell r="AH59">
            <v>6.2705682013725908E-2</v>
          </cell>
          <cell r="AI59">
            <v>35000000</v>
          </cell>
          <cell r="AM59">
            <v>919259789</v>
          </cell>
        </row>
        <row r="60">
          <cell r="AE60">
            <v>5.2777777777777812E-2</v>
          </cell>
          <cell r="AH60">
            <v>7.3780395683057165E-2</v>
          </cell>
          <cell r="AI60">
            <v>57875568</v>
          </cell>
          <cell r="AM60">
            <v>881021605</v>
          </cell>
        </row>
        <row r="61">
          <cell r="AE61">
            <v>1.538461538461533E-2</v>
          </cell>
          <cell r="AH61">
            <v>5.7717133406122549E-2</v>
          </cell>
          <cell r="AI61">
            <v>47608842</v>
          </cell>
          <cell r="AM61">
            <v>1424964066</v>
          </cell>
        </row>
        <row r="62">
          <cell r="AE62">
            <v>2.6285714285714357E-2</v>
          </cell>
          <cell r="AH62">
            <v>7.1102814318620491E-2</v>
          </cell>
          <cell r="AI62">
            <v>12287019</v>
          </cell>
          <cell r="AM62">
            <v>411331132</v>
          </cell>
        </row>
        <row r="63">
          <cell r="AE63">
            <v>4.4934170702179199E-2</v>
          </cell>
          <cell r="AH63">
            <v>2.9634122993937268E-2</v>
          </cell>
          <cell r="AI63">
            <v>12554964</v>
          </cell>
          <cell r="AM63">
            <v>220847683</v>
          </cell>
        </row>
        <row r="64">
          <cell r="AE64">
            <v>5.1470588235294157E-2</v>
          </cell>
          <cell r="AH64">
            <v>8.9306433113891179E-2</v>
          </cell>
          <cell r="AI64">
            <v>37030000</v>
          </cell>
          <cell r="AM64">
            <v>1613676989</v>
          </cell>
        </row>
        <row r="65">
          <cell r="AE65">
            <v>4.2666666666666631E-2</v>
          </cell>
          <cell r="AH65">
            <v>6.4838628230191944E-2</v>
          </cell>
          <cell r="AI65">
            <v>34659945</v>
          </cell>
          <cell r="AM65">
            <v>1030870030</v>
          </cell>
        </row>
        <row r="66">
          <cell r="AE66">
            <v>2.5810810810810825E-2</v>
          </cell>
          <cell r="AH66">
            <v>3.9304209373194503E-2</v>
          </cell>
          <cell r="AI66">
            <v>15598838</v>
          </cell>
          <cell r="AM66">
            <v>188872606</v>
          </cell>
        </row>
        <row r="67">
          <cell r="AE67">
            <v>3.0000000000000027E-2</v>
          </cell>
          <cell r="AH67">
            <v>7.2304954387713435E-2</v>
          </cell>
          <cell r="AI67">
            <v>14125292</v>
          </cell>
          <cell r="AM67">
            <v>1568955214</v>
          </cell>
        </row>
        <row r="68">
          <cell r="AE68">
            <v>5.2631578947368363E-2</v>
          </cell>
          <cell r="AH68">
            <v>5.4277199666769027E-2</v>
          </cell>
          <cell r="AI68">
            <v>12901561</v>
          </cell>
          <cell r="AM68">
            <v>199922459</v>
          </cell>
        </row>
        <row r="69">
          <cell r="AE69">
            <v>4.0000000000000036E-2</v>
          </cell>
          <cell r="AH69">
            <v>7.3743334917701242E-2</v>
          </cell>
          <cell r="AI69">
            <v>23450000</v>
          </cell>
          <cell r="AM69">
            <v>854603141</v>
          </cell>
        </row>
        <row r="70">
          <cell r="AE70">
            <v>5.0000000000000044E-2</v>
          </cell>
          <cell r="AH70">
            <v>3.6855180965610482E-2</v>
          </cell>
          <cell r="AI70">
            <v>11289663</v>
          </cell>
          <cell r="AM70">
            <v>147990009</v>
          </cell>
        </row>
        <row r="71">
          <cell r="AE71">
            <v>3.0000000000000027E-2</v>
          </cell>
          <cell r="AH71">
            <v>3.6909315644800149E-2</v>
          </cell>
          <cell r="AI71">
            <v>14328480</v>
          </cell>
          <cell r="AM71">
            <v>359921446</v>
          </cell>
        </row>
      </sheetData>
      <sheetData sheetId="2">
        <row r="24">
          <cell r="C24">
            <v>109</v>
          </cell>
          <cell r="G24">
            <v>5979.39</v>
          </cell>
          <cell r="H24">
            <v>27637.08</v>
          </cell>
          <cell r="I24">
            <v>6094.68</v>
          </cell>
        </row>
        <row r="25">
          <cell r="C25">
            <v>134</v>
          </cell>
          <cell r="G25">
            <v>12324.36</v>
          </cell>
          <cell r="H25">
            <v>22639.200000000001</v>
          </cell>
          <cell r="I25">
            <v>3261.01</v>
          </cell>
        </row>
        <row r="26">
          <cell r="C26">
            <v>93</v>
          </cell>
          <cell r="G26">
            <v>10622.55</v>
          </cell>
          <cell r="H26">
            <v>34979.54</v>
          </cell>
          <cell r="I26">
            <v>1807.83</v>
          </cell>
        </row>
        <row r="27">
          <cell r="C27">
            <v>151</v>
          </cell>
          <cell r="G27">
            <v>26024.36</v>
          </cell>
          <cell r="H27">
            <v>35184.300000000003</v>
          </cell>
          <cell r="I27">
            <v>2917.65</v>
          </cell>
        </row>
        <row r="28">
          <cell r="C28">
            <v>107</v>
          </cell>
          <cell r="G28">
            <v>13293.98</v>
          </cell>
          <cell r="H28">
            <v>30444.69</v>
          </cell>
          <cell r="I28">
            <v>7732.66</v>
          </cell>
        </row>
        <row r="29">
          <cell r="C29">
            <v>173</v>
          </cell>
          <cell r="G29">
            <v>26003.19</v>
          </cell>
          <cell r="H29">
            <v>37157.57</v>
          </cell>
          <cell r="I29">
            <v>2429.8200000000002</v>
          </cell>
        </row>
        <row r="30">
          <cell r="C30">
            <v>116</v>
          </cell>
          <cell r="G30">
            <v>21279.55</v>
          </cell>
          <cell r="H30">
            <v>26556.97</v>
          </cell>
          <cell r="I30">
            <v>2215.5</v>
          </cell>
        </row>
        <row r="31">
          <cell r="C31">
            <v>218</v>
          </cell>
          <cell r="G31">
            <v>29186.720000000001</v>
          </cell>
          <cell r="H31">
            <v>39830.660000000003</v>
          </cell>
          <cell r="I31">
            <v>2186.9899999999998</v>
          </cell>
        </row>
        <row r="32">
          <cell r="C32">
            <v>103</v>
          </cell>
          <cell r="G32">
            <v>10751.44</v>
          </cell>
          <cell r="H32">
            <v>30999.34</v>
          </cell>
          <cell r="I32">
            <v>5842.33</v>
          </cell>
        </row>
        <row r="33">
          <cell r="C33">
            <v>178</v>
          </cell>
          <cell r="G33">
            <v>32713.23</v>
          </cell>
          <cell r="H33">
            <v>46803.48</v>
          </cell>
          <cell r="I33">
            <v>6698.29</v>
          </cell>
        </row>
        <row r="34">
          <cell r="C34">
            <v>130</v>
          </cell>
          <cell r="G34">
            <v>10105.39</v>
          </cell>
          <cell r="H34">
            <v>23652.78</v>
          </cell>
          <cell r="I34">
            <v>5414.13</v>
          </cell>
        </row>
        <row r="35">
          <cell r="C35">
            <v>166</v>
          </cell>
          <cell r="G35">
            <v>27865.48</v>
          </cell>
          <cell r="H35">
            <v>38891.18</v>
          </cell>
          <cell r="I35">
            <v>14201.33</v>
          </cell>
        </row>
        <row r="36">
          <cell r="C36">
            <v>66</v>
          </cell>
          <cell r="G36">
            <v>1427.37</v>
          </cell>
          <cell r="H36">
            <v>14121.25</v>
          </cell>
          <cell r="I36">
            <v>2994.72</v>
          </cell>
        </row>
        <row r="37">
          <cell r="C37">
            <v>101</v>
          </cell>
          <cell r="G37">
            <v>8677.7000000000007</v>
          </cell>
          <cell r="H37">
            <v>58007.8</v>
          </cell>
          <cell r="I37">
            <v>6564.79</v>
          </cell>
        </row>
        <row r="38">
          <cell r="C38">
            <v>44</v>
          </cell>
          <cell r="G38">
            <v>1129.6500000000001</v>
          </cell>
          <cell r="H38">
            <v>32408.44</v>
          </cell>
          <cell r="I38">
            <v>1340.71</v>
          </cell>
        </row>
        <row r="39">
          <cell r="C39">
            <v>16</v>
          </cell>
          <cell r="G39">
            <v>1353.85</v>
          </cell>
          <cell r="H39">
            <v>44492.71</v>
          </cell>
          <cell r="I39">
            <v>2722.44</v>
          </cell>
        </row>
        <row r="40">
          <cell r="C40">
            <v>7</v>
          </cell>
          <cell r="G40">
            <v>2.5499999999999998</v>
          </cell>
          <cell r="H40">
            <v>34335.1</v>
          </cell>
          <cell r="I40">
            <v>4300.88</v>
          </cell>
        </row>
        <row r="41">
          <cell r="C41">
            <v>18</v>
          </cell>
          <cell r="G41">
            <v>472.22</v>
          </cell>
          <cell r="H41">
            <v>80238.03</v>
          </cell>
          <cell r="I41">
            <v>10242.290000000001</v>
          </cell>
        </row>
        <row r="42">
          <cell r="C42">
            <v>21</v>
          </cell>
          <cell r="G42">
            <v>107.84</v>
          </cell>
          <cell r="H42">
            <v>43136.42</v>
          </cell>
          <cell r="I42">
            <v>9405.35</v>
          </cell>
        </row>
        <row r="43">
          <cell r="C43">
            <v>36</v>
          </cell>
          <cell r="G43">
            <v>4799.3999999999996</v>
          </cell>
          <cell r="H43">
            <v>61364.26</v>
          </cell>
          <cell r="I43">
            <v>6402.59</v>
          </cell>
        </row>
        <row r="44">
          <cell r="C44">
            <v>41</v>
          </cell>
          <cell r="G44">
            <v>6128.57</v>
          </cell>
          <cell r="H44">
            <v>17004.97</v>
          </cell>
          <cell r="I44">
            <v>5475.16</v>
          </cell>
        </row>
        <row r="45">
          <cell r="C45">
            <v>60</v>
          </cell>
          <cell r="G45">
            <v>8908.64</v>
          </cell>
          <cell r="H45">
            <v>19652.150000000001</v>
          </cell>
          <cell r="I45">
            <v>1434.36</v>
          </cell>
        </row>
        <row r="46">
          <cell r="C46">
            <v>45</v>
          </cell>
          <cell r="G46">
            <v>2105.33</v>
          </cell>
          <cell r="H46">
            <v>10764.05</v>
          </cell>
          <cell r="I46">
            <v>2063.86</v>
          </cell>
        </row>
        <row r="47">
          <cell r="C47">
            <v>106</v>
          </cell>
          <cell r="G47">
            <v>8620</v>
          </cell>
          <cell r="H47">
            <v>45923.85</v>
          </cell>
          <cell r="I47">
            <v>4395.91</v>
          </cell>
        </row>
        <row r="48">
          <cell r="C48">
            <v>61</v>
          </cell>
          <cell r="G48">
            <v>1975.73</v>
          </cell>
          <cell r="H48">
            <v>26838.63</v>
          </cell>
          <cell r="I48">
            <v>3861.03</v>
          </cell>
        </row>
        <row r="49">
          <cell r="C49">
            <v>108</v>
          </cell>
          <cell r="G49">
            <v>14960.63</v>
          </cell>
          <cell r="H49">
            <v>36042.519999999997</v>
          </cell>
          <cell r="I49">
            <v>5297.2</v>
          </cell>
        </row>
        <row r="50">
          <cell r="C50">
            <v>64</v>
          </cell>
          <cell r="G50">
            <v>4846.26</v>
          </cell>
          <cell r="H50">
            <v>17369.080000000002</v>
          </cell>
          <cell r="I50">
            <v>998.39</v>
          </cell>
        </row>
        <row r="51">
          <cell r="C51">
            <v>34</v>
          </cell>
          <cell r="G51">
            <v>356.64</v>
          </cell>
          <cell r="H51">
            <v>10601.59</v>
          </cell>
          <cell r="I51">
            <v>1400.74</v>
          </cell>
        </row>
        <row r="52">
          <cell r="C52">
            <v>42</v>
          </cell>
          <cell r="G52">
            <v>2376.7199999999998</v>
          </cell>
          <cell r="H52">
            <v>24463.57</v>
          </cell>
          <cell r="I52">
            <v>4448.66</v>
          </cell>
        </row>
        <row r="53">
          <cell r="C53">
            <v>42</v>
          </cell>
          <cell r="G53">
            <v>1900.73</v>
          </cell>
          <cell r="H53">
            <v>11076.19</v>
          </cell>
          <cell r="I53">
            <v>589.66</v>
          </cell>
        </row>
        <row r="54">
          <cell r="C54">
            <v>18</v>
          </cell>
          <cell r="G54">
            <v>327.58</v>
          </cell>
          <cell r="H54">
            <v>26210.06</v>
          </cell>
          <cell r="I54">
            <v>3765.96</v>
          </cell>
        </row>
        <row r="55">
          <cell r="C55">
            <v>42</v>
          </cell>
          <cell r="G55">
            <v>7003.1</v>
          </cell>
          <cell r="H55">
            <v>21739.25</v>
          </cell>
          <cell r="I55">
            <v>6427.5</v>
          </cell>
        </row>
        <row r="56">
          <cell r="C56">
            <v>26</v>
          </cell>
          <cell r="G56">
            <v>3792.55</v>
          </cell>
          <cell r="H56">
            <v>20921.73</v>
          </cell>
          <cell r="I56">
            <v>6807.13</v>
          </cell>
        </row>
        <row r="57">
          <cell r="C57">
            <v>44</v>
          </cell>
          <cell r="G57">
            <v>4950.58</v>
          </cell>
          <cell r="H57">
            <v>44813.72</v>
          </cell>
          <cell r="I57">
            <v>3496.57</v>
          </cell>
        </row>
        <row r="58">
          <cell r="C58">
            <v>32</v>
          </cell>
          <cell r="G58">
            <v>2460.17</v>
          </cell>
          <cell r="H58">
            <v>22603.84</v>
          </cell>
          <cell r="I58">
            <v>2714.81</v>
          </cell>
        </row>
        <row r="59">
          <cell r="C59">
            <v>69</v>
          </cell>
          <cell r="G59">
            <v>14659.91</v>
          </cell>
          <cell r="H59">
            <v>33337.57</v>
          </cell>
          <cell r="I59">
            <v>8927.1299999999992</v>
          </cell>
        </row>
        <row r="60">
          <cell r="C60">
            <v>52</v>
          </cell>
          <cell r="G60">
            <v>11941.13</v>
          </cell>
          <cell r="H60">
            <v>31981.99</v>
          </cell>
          <cell r="I60">
            <v>3432.51</v>
          </cell>
        </row>
        <row r="61">
          <cell r="C61">
            <v>116</v>
          </cell>
          <cell r="G61">
            <v>24688.75</v>
          </cell>
          <cell r="H61">
            <v>48832.04</v>
          </cell>
          <cell r="I61">
            <v>7242.03</v>
          </cell>
        </row>
        <row r="62">
          <cell r="C62">
            <v>50</v>
          </cell>
          <cell r="G62">
            <v>5785.02</v>
          </cell>
          <cell r="H62">
            <v>29404.66</v>
          </cell>
          <cell r="I62">
            <v>4362.59</v>
          </cell>
        </row>
        <row r="63">
          <cell r="C63">
            <v>57</v>
          </cell>
          <cell r="G63">
            <v>7452.48</v>
          </cell>
          <cell r="H63">
            <v>31023.54</v>
          </cell>
          <cell r="I63">
            <v>3562.13</v>
          </cell>
        </row>
        <row r="64">
          <cell r="C64">
            <v>75</v>
          </cell>
          <cell r="G64">
            <v>18068.990000000002</v>
          </cell>
          <cell r="H64">
            <v>52367.41</v>
          </cell>
          <cell r="I64">
            <v>5369.59</v>
          </cell>
        </row>
        <row r="65">
          <cell r="C65">
            <v>91</v>
          </cell>
          <cell r="G65">
            <v>15899.01</v>
          </cell>
          <cell r="H65">
            <v>39401.79</v>
          </cell>
          <cell r="I65">
            <v>6816.57</v>
          </cell>
        </row>
        <row r="66">
          <cell r="C66">
            <v>38</v>
          </cell>
          <cell r="G66">
            <v>4805.3999999999996</v>
          </cell>
          <cell r="H66">
            <v>23761.599999999999</v>
          </cell>
          <cell r="I66">
            <v>2627.02</v>
          </cell>
        </row>
        <row r="67">
          <cell r="C67">
            <v>87</v>
          </cell>
          <cell r="G67">
            <v>21699.14</v>
          </cell>
          <cell r="H67">
            <v>43326.239999999998</v>
          </cell>
          <cell r="I67">
            <v>5094.18</v>
          </cell>
        </row>
        <row r="68">
          <cell r="C68">
            <v>41</v>
          </cell>
          <cell r="G68">
            <v>3683.36</v>
          </cell>
          <cell r="H68">
            <v>17346.84</v>
          </cell>
          <cell r="I68">
            <v>7660.42</v>
          </cell>
        </row>
        <row r="69">
          <cell r="C69">
            <v>81</v>
          </cell>
          <cell r="G69">
            <v>11588.89</v>
          </cell>
          <cell r="H69">
            <v>33579.57</v>
          </cell>
          <cell r="I69">
            <v>5690.98</v>
          </cell>
        </row>
        <row r="70">
          <cell r="C70">
            <v>27</v>
          </cell>
          <cell r="G70">
            <v>4015.45</v>
          </cell>
          <cell r="H70">
            <v>19150.07</v>
          </cell>
          <cell r="I70">
            <v>3776.21</v>
          </cell>
        </row>
        <row r="71">
          <cell r="C71">
            <v>57</v>
          </cell>
          <cell r="G71">
            <v>9751.51</v>
          </cell>
          <cell r="H71">
            <v>24209.39</v>
          </cell>
          <cell r="I71">
            <v>6347.14</v>
          </cell>
        </row>
      </sheetData>
      <sheetData sheetId="3">
        <row r="24">
          <cell r="C24">
            <v>198</v>
          </cell>
        </row>
        <row r="25">
          <cell r="C25">
            <v>230</v>
          </cell>
        </row>
        <row r="26">
          <cell r="C26">
            <v>212</v>
          </cell>
        </row>
        <row r="27">
          <cell r="C27">
            <v>228</v>
          </cell>
        </row>
        <row r="28">
          <cell r="C28">
            <v>249</v>
          </cell>
        </row>
        <row r="29">
          <cell r="C29">
            <v>230</v>
          </cell>
        </row>
        <row r="30">
          <cell r="C30">
            <v>153</v>
          </cell>
        </row>
        <row r="31">
          <cell r="C31">
            <v>238</v>
          </cell>
        </row>
        <row r="32">
          <cell r="C32">
            <v>275</v>
          </cell>
        </row>
        <row r="33">
          <cell r="C33">
            <v>346</v>
          </cell>
        </row>
        <row r="34">
          <cell r="C34">
            <v>261</v>
          </cell>
        </row>
        <row r="35">
          <cell r="C35">
            <v>311</v>
          </cell>
        </row>
        <row r="36">
          <cell r="C36">
            <v>151</v>
          </cell>
        </row>
        <row r="37">
          <cell r="C37">
            <v>232</v>
          </cell>
        </row>
        <row r="38">
          <cell r="C38">
            <v>169</v>
          </cell>
        </row>
        <row r="39">
          <cell r="C39">
            <v>126</v>
          </cell>
        </row>
        <row r="40">
          <cell r="C40">
            <v>140</v>
          </cell>
        </row>
        <row r="41">
          <cell r="C41">
            <v>311</v>
          </cell>
        </row>
        <row r="42">
          <cell r="C42">
            <v>309</v>
          </cell>
        </row>
        <row r="43">
          <cell r="C43">
            <v>383</v>
          </cell>
        </row>
        <row r="44">
          <cell r="C44">
            <v>213</v>
          </cell>
        </row>
        <row r="45">
          <cell r="C45">
            <v>228</v>
          </cell>
        </row>
        <row r="46">
          <cell r="C46">
            <v>207</v>
          </cell>
        </row>
        <row r="47">
          <cell r="C47">
            <v>332</v>
          </cell>
        </row>
        <row r="48">
          <cell r="C48">
            <v>266</v>
          </cell>
        </row>
        <row r="49">
          <cell r="C49">
            <v>283</v>
          </cell>
        </row>
        <row r="50">
          <cell r="C50">
            <v>175</v>
          </cell>
        </row>
        <row r="51">
          <cell r="C51">
            <v>199</v>
          </cell>
        </row>
        <row r="52">
          <cell r="C52">
            <v>193</v>
          </cell>
        </row>
        <row r="53">
          <cell r="C53">
            <v>150</v>
          </cell>
        </row>
        <row r="54">
          <cell r="C54">
            <v>119</v>
          </cell>
        </row>
        <row r="55">
          <cell r="C55">
            <v>200</v>
          </cell>
        </row>
        <row r="56">
          <cell r="C56">
            <v>147</v>
          </cell>
        </row>
        <row r="57">
          <cell r="C57">
            <v>151</v>
          </cell>
        </row>
        <row r="58">
          <cell r="C58">
            <v>155</v>
          </cell>
        </row>
        <row r="59">
          <cell r="C59">
            <v>218</v>
          </cell>
        </row>
        <row r="60">
          <cell r="C60">
            <v>187</v>
          </cell>
        </row>
        <row r="61">
          <cell r="C61">
            <v>197</v>
          </cell>
        </row>
        <row r="62">
          <cell r="C62">
            <v>192</v>
          </cell>
        </row>
        <row r="63">
          <cell r="C63">
            <v>209</v>
          </cell>
        </row>
        <row r="64">
          <cell r="C64">
            <v>207</v>
          </cell>
        </row>
        <row r="65">
          <cell r="C65">
            <v>260</v>
          </cell>
        </row>
        <row r="66">
          <cell r="C66">
            <v>171</v>
          </cell>
        </row>
        <row r="67">
          <cell r="C67">
            <v>245</v>
          </cell>
        </row>
        <row r="68">
          <cell r="C68">
            <v>168</v>
          </cell>
        </row>
        <row r="69">
          <cell r="C69">
            <v>252</v>
          </cell>
        </row>
        <row r="70">
          <cell r="C70">
            <v>195</v>
          </cell>
        </row>
        <row r="71">
          <cell r="C71">
            <v>262</v>
          </cell>
        </row>
      </sheetData>
      <sheetData sheetId="4">
        <row r="24">
          <cell r="C24">
            <v>37</v>
          </cell>
        </row>
        <row r="25">
          <cell r="C25">
            <v>33</v>
          </cell>
        </row>
        <row r="26">
          <cell r="C26">
            <v>25</v>
          </cell>
        </row>
        <row r="27">
          <cell r="C27">
            <v>23</v>
          </cell>
        </row>
        <row r="28">
          <cell r="C28">
            <v>58</v>
          </cell>
        </row>
        <row r="29">
          <cell r="C29">
            <v>26</v>
          </cell>
        </row>
        <row r="30">
          <cell r="C30">
            <v>13</v>
          </cell>
        </row>
        <row r="31">
          <cell r="C31">
            <v>17</v>
          </cell>
        </row>
        <row r="32">
          <cell r="C32">
            <v>24</v>
          </cell>
        </row>
        <row r="33">
          <cell r="C33">
            <v>29</v>
          </cell>
        </row>
        <row r="34">
          <cell r="C34">
            <v>15</v>
          </cell>
        </row>
        <row r="35">
          <cell r="C35">
            <v>25</v>
          </cell>
        </row>
        <row r="36">
          <cell r="C36">
            <v>13</v>
          </cell>
        </row>
        <row r="37">
          <cell r="C37">
            <v>13</v>
          </cell>
        </row>
        <row r="38">
          <cell r="C38">
            <v>8</v>
          </cell>
        </row>
        <row r="39">
          <cell r="C39">
            <v>4</v>
          </cell>
        </row>
        <row r="40">
          <cell r="C40">
            <v>8</v>
          </cell>
        </row>
        <row r="41">
          <cell r="C41">
            <v>26</v>
          </cell>
        </row>
        <row r="42">
          <cell r="C42">
            <v>29</v>
          </cell>
        </row>
        <row r="43">
          <cell r="C43">
            <v>34</v>
          </cell>
        </row>
        <row r="44">
          <cell r="C44">
            <v>19</v>
          </cell>
        </row>
        <row r="45">
          <cell r="C45">
            <v>13</v>
          </cell>
        </row>
        <row r="46">
          <cell r="C46">
            <v>9</v>
          </cell>
        </row>
        <row r="47">
          <cell r="C47">
            <v>21</v>
          </cell>
        </row>
        <row r="48">
          <cell r="C48">
            <v>19</v>
          </cell>
        </row>
        <row r="49">
          <cell r="C49">
            <v>19</v>
          </cell>
        </row>
        <row r="50">
          <cell r="C50">
            <v>6</v>
          </cell>
        </row>
        <row r="51">
          <cell r="C51">
            <v>11</v>
          </cell>
        </row>
        <row r="52">
          <cell r="C52">
            <v>10</v>
          </cell>
        </row>
        <row r="53">
          <cell r="C53">
            <v>8</v>
          </cell>
        </row>
        <row r="54">
          <cell r="C54">
            <v>11</v>
          </cell>
        </row>
        <row r="55">
          <cell r="C55">
            <v>13</v>
          </cell>
        </row>
        <row r="56">
          <cell r="C56">
            <v>19</v>
          </cell>
        </row>
        <row r="57">
          <cell r="C57">
            <v>10</v>
          </cell>
        </row>
        <row r="58">
          <cell r="C58">
            <v>18</v>
          </cell>
        </row>
        <row r="59">
          <cell r="C59">
            <v>30</v>
          </cell>
        </row>
        <row r="60">
          <cell r="C60">
            <v>18</v>
          </cell>
        </row>
        <row r="61">
          <cell r="C61">
            <v>29</v>
          </cell>
        </row>
        <row r="62">
          <cell r="C62">
            <v>16</v>
          </cell>
        </row>
        <row r="63">
          <cell r="C63">
            <v>10</v>
          </cell>
        </row>
        <row r="64">
          <cell r="C64">
            <v>16</v>
          </cell>
        </row>
        <row r="65">
          <cell r="C65">
            <v>16</v>
          </cell>
        </row>
        <row r="66">
          <cell r="C66">
            <v>11</v>
          </cell>
        </row>
        <row r="67">
          <cell r="C67">
            <v>20</v>
          </cell>
        </row>
        <row r="68">
          <cell r="C68">
            <v>14</v>
          </cell>
        </row>
        <row r="69">
          <cell r="C69">
            <v>20</v>
          </cell>
        </row>
        <row r="70">
          <cell r="C70">
            <v>19</v>
          </cell>
        </row>
        <row r="71">
          <cell r="C71">
            <v>15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sampson1@bloomberg.net" TargetMode="External"/><Relationship Id="rId3" Type="http://schemas.openxmlformats.org/officeDocument/2006/relationships/hyperlink" Target="mailto:nathan.kirk@markit.com" TargetMode="External"/><Relationship Id="rId7" Type="http://schemas.openxmlformats.org/officeDocument/2006/relationships/hyperlink" Target="mailto:Kaivalya.Vishnu@fitchratings.com" TargetMode="External"/><Relationship Id="rId12" Type="http://schemas.openxmlformats.org/officeDocument/2006/relationships/drawing" Target="../drawings/drawing1.xml"/><Relationship Id="rId2" Type="http://schemas.openxmlformats.org/officeDocument/2006/relationships/hyperlink" Target="mailto:nathan.kirk@markit.com" TargetMode="External"/><Relationship Id="rId1" Type="http://schemas.openxmlformats.org/officeDocument/2006/relationships/hyperlink" Target="mailto:julia.tung@moodys.com" TargetMode="External"/><Relationship Id="rId6" Type="http://schemas.openxmlformats.org/officeDocument/2006/relationships/hyperlink" Target="mailto:kim_trepp@trepp.com" TargetMode="External"/><Relationship Id="rId11" Type="http://schemas.openxmlformats.org/officeDocument/2006/relationships/printerSettings" Target="../printerSettings/printerSettings1.bin"/><Relationship Id="rId5" Type="http://schemas.openxmlformats.org/officeDocument/2006/relationships/hyperlink" Target="mailto:kim_trepp@trepp.com" TargetMode="External"/><Relationship Id="rId10" Type="http://schemas.openxmlformats.org/officeDocument/2006/relationships/hyperlink" Target="mailto:msampson1@bloomberg.net" TargetMode="External"/><Relationship Id="rId4" Type="http://schemas.openxmlformats.org/officeDocument/2006/relationships/hyperlink" Target="mailto:renee.tourell@dealogic.com" TargetMode="External"/><Relationship Id="rId9" Type="http://schemas.openxmlformats.org/officeDocument/2006/relationships/hyperlink" Target="mailto:julia.tung@moodys.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IU40"/>
  <sheetViews>
    <sheetView tabSelected="1" workbookViewId="0">
      <selection activeCell="A3" sqref="A3"/>
    </sheetView>
  </sheetViews>
  <sheetFormatPr defaultColWidth="0" defaultRowHeight="12.75"/>
  <cols>
    <col min="1" max="1" width="92.5703125" style="9" bestFit="1" customWidth="1"/>
    <col min="2" max="2" width="17" style="9" bestFit="1" customWidth="1"/>
    <col min="3" max="3" width="53.7109375" style="9" hidden="1" customWidth="1"/>
    <col min="4" max="4" width="13.28515625" style="9" hidden="1" customWidth="1"/>
    <col min="5" max="254" width="9.140625" style="9" hidden="1" customWidth="1"/>
    <col min="255" max="255" width="9.140625" style="10" hidden="1" customWidth="1"/>
    <col min="256" max="16384" width="5.140625" style="10" hidden="1"/>
  </cols>
  <sheetData>
    <row r="1" spans="1:254" s="9" customFormat="1" ht="45.75" customHeight="1">
      <c r="A1" s="43" t="s">
        <v>261</v>
      </c>
      <c r="B1" s="43"/>
    </row>
    <row r="2" spans="1:254" ht="25.5">
      <c r="A2" s="41" t="s">
        <v>316</v>
      </c>
      <c r="B2" s="41"/>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row>
    <row r="3" spans="1:254" ht="14.25">
      <c r="A3" s="12"/>
      <c r="B3" s="8" t="s">
        <v>0</v>
      </c>
    </row>
    <row r="4" spans="1:254" ht="14.25">
      <c r="A4" s="40" t="s">
        <v>1</v>
      </c>
      <c r="B4" s="13"/>
      <c r="C4" s="14"/>
    </row>
    <row r="5" spans="1:254" ht="15">
      <c r="A5" s="17" t="s">
        <v>301</v>
      </c>
      <c r="B5" s="37">
        <v>1</v>
      </c>
      <c r="D5" s="15"/>
      <c r="E5" s="15"/>
      <c r="F5" s="16"/>
      <c r="G5" s="16"/>
      <c r="H5" s="16"/>
    </row>
    <row r="6" spans="1:254" ht="15">
      <c r="A6" s="17" t="s">
        <v>293</v>
      </c>
      <c r="B6" s="38">
        <v>2</v>
      </c>
      <c r="D6" s="15"/>
      <c r="E6" s="15"/>
      <c r="F6" s="16"/>
      <c r="G6" s="16"/>
      <c r="H6" s="16"/>
    </row>
    <row r="7" spans="1:254" ht="15">
      <c r="A7" s="17" t="s">
        <v>302</v>
      </c>
      <c r="B7" s="37">
        <v>3</v>
      </c>
      <c r="D7" s="15"/>
      <c r="E7" s="15"/>
      <c r="F7" s="16"/>
      <c r="G7" s="16"/>
      <c r="H7" s="16"/>
    </row>
    <row r="8" spans="1:254" ht="15">
      <c r="A8" s="17" t="s">
        <v>294</v>
      </c>
      <c r="B8" s="37">
        <v>4</v>
      </c>
      <c r="D8" s="15"/>
      <c r="E8" s="15"/>
      <c r="F8" s="16"/>
      <c r="G8" s="16"/>
      <c r="H8" s="16"/>
    </row>
    <row r="9" spans="1:254" ht="15">
      <c r="A9" s="17" t="s">
        <v>303</v>
      </c>
      <c r="B9" s="37">
        <v>5</v>
      </c>
      <c r="D9" s="15"/>
      <c r="E9" s="15"/>
      <c r="F9" s="16"/>
      <c r="G9" s="16"/>
      <c r="H9" s="16"/>
    </row>
    <row r="10" spans="1:254" ht="15">
      <c r="A10" s="17" t="s">
        <v>295</v>
      </c>
      <c r="B10" s="37">
        <v>6</v>
      </c>
      <c r="D10" s="15"/>
      <c r="E10" s="15"/>
      <c r="F10" s="16"/>
      <c r="G10" s="16"/>
      <c r="H10" s="16"/>
    </row>
    <row r="11" spans="1:254" ht="15">
      <c r="A11" s="17" t="s">
        <v>296</v>
      </c>
      <c r="B11" s="37">
        <v>6</v>
      </c>
      <c r="D11" s="15"/>
      <c r="E11" s="15"/>
      <c r="F11" s="16"/>
      <c r="G11" s="16"/>
      <c r="H11" s="16"/>
    </row>
    <row r="12" spans="1:254" ht="15">
      <c r="A12" s="17" t="s">
        <v>297</v>
      </c>
      <c r="B12" s="37">
        <v>6</v>
      </c>
      <c r="D12" s="15"/>
      <c r="E12" s="15"/>
      <c r="F12" s="16"/>
      <c r="G12" s="16"/>
      <c r="H12" s="16"/>
    </row>
    <row r="13" spans="1:254" ht="15">
      <c r="A13" s="8"/>
      <c r="B13" s="38"/>
      <c r="D13" s="15"/>
      <c r="E13" s="15"/>
      <c r="F13" s="16"/>
      <c r="G13" s="16"/>
      <c r="H13" s="16"/>
    </row>
    <row r="14" spans="1:254" ht="15">
      <c r="A14" s="40" t="s">
        <v>288</v>
      </c>
      <c r="B14" s="39"/>
      <c r="D14" s="15"/>
      <c r="E14" s="15"/>
      <c r="F14" s="13"/>
      <c r="G14" s="13"/>
      <c r="H14" s="13"/>
    </row>
    <row r="15" spans="1:254" ht="14.25">
      <c r="A15" s="17" t="s">
        <v>258</v>
      </c>
      <c r="B15" s="37">
        <v>7</v>
      </c>
    </row>
    <row r="16" spans="1:254" ht="14.25">
      <c r="A16" s="17" t="s">
        <v>259</v>
      </c>
      <c r="B16" s="37">
        <v>8</v>
      </c>
    </row>
    <row r="17" spans="1:8" ht="14.25">
      <c r="A17" s="17" t="s">
        <v>289</v>
      </c>
      <c r="B17" s="37">
        <v>9</v>
      </c>
    </row>
    <row r="18" spans="1:8" ht="14.25">
      <c r="A18" s="17" t="s">
        <v>290</v>
      </c>
      <c r="B18" s="37">
        <v>10</v>
      </c>
    </row>
    <row r="19" spans="1:8" ht="15">
      <c r="A19" s="17" t="s">
        <v>291</v>
      </c>
      <c r="B19" s="37">
        <v>11</v>
      </c>
      <c r="D19" s="15"/>
      <c r="E19" s="15"/>
      <c r="F19" s="16"/>
      <c r="G19" s="16"/>
      <c r="H19" s="16"/>
    </row>
    <row r="20" spans="1:8" ht="15">
      <c r="A20" s="17" t="s">
        <v>292</v>
      </c>
      <c r="B20" s="37">
        <v>12</v>
      </c>
      <c r="D20" s="15"/>
      <c r="E20" s="15"/>
      <c r="F20" s="16"/>
      <c r="G20" s="16"/>
      <c r="H20" s="16"/>
    </row>
    <row r="21" spans="1:8" ht="15">
      <c r="A21" s="11"/>
      <c r="B21" s="39"/>
      <c r="D21" s="15"/>
      <c r="E21" s="15"/>
      <c r="F21" s="16"/>
      <c r="G21" s="16"/>
      <c r="H21" s="16"/>
    </row>
    <row r="22" spans="1:8" ht="15">
      <c r="A22" s="40" t="s">
        <v>6</v>
      </c>
      <c r="B22" s="39"/>
      <c r="D22" s="15"/>
      <c r="E22" s="15"/>
      <c r="F22" s="16"/>
      <c r="G22" s="16"/>
      <c r="H22" s="16"/>
    </row>
    <row r="23" spans="1:8" ht="15">
      <c r="A23" s="17" t="s">
        <v>4</v>
      </c>
      <c r="B23" s="37">
        <v>13</v>
      </c>
      <c r="D23" s="15"/>
      <c r="E23" s="15"/>
      <c r="F23" s="16"/>
      <c r="G23" s="16"/>
      <c r="H23" s="16"/>
    </row>
    <row r="24" spans="1:8" ht="15">
      <c r="A24" s="17" t="s">
        <v>260</v>
      </c>
      <c r="B24" s="37">
        <v>14</v>
      </c>
      <c r="D24" s="15"/>
      <c r="E24" s="15"/>
      <c r="F24" s="16"/>
      <c r="G24" s="16"/>
      <c r="H24" s="16"/>
    </row>
    <row r="25" spans="1:8" ht="15">
      <c r="A25" s="17" t="s">
        <v>262</v>
      </c>
      <c r="B25" s="37">
        <v>14</v>
      </c>
      <c r="D25" s="15"/>
      <c r="E25" s="15"/>
      <c r="F25" s="16"/>
      <c r="G25" s="16"/>
      <c r="H25" s="16"/>
    </row>
    <row r="26" spans="1:8">
      <c r="A26" s="11"/>
      <c r="B26" s="38"/>
    </row>
    <row r="27" spans="1:8" ht="14.25">
      <c r="A27" s="40" t="s">
        <v>5</v>
      </c>
      <c r="B27" s="39"/>
    </row>
    <row r="28" spans="1:8" ht="14.25">
      <c r="A28" s="17" t="s">
        <v>7</v>
      </c>
      <c r="B28" s="37">
        <v>15</v>
      </c>
    </row>
    <row r="29" spans="1:8" ht="14.25">
      <c r="A29" s="17" t="s">
        <v>8</v>
      </c>
      <c r="B29" s="37">
        <v>16</v>
      </c>
    </row>
    <row r="30" spans="1:8" ht="14.25">
      <c r="A30" s="17" t="s">
        <v>9</v>
      </c>
      <c r="B30" s="37">
        <v>16</v>
      </c>
    </row>
    <row r="31" spans="1:8" ht="14.25">
      <c r="A31" s="17" t="s">
        <v>10</v>
      </c>
      <c r="B31" s="37">
        <v>16</v>
      </c>
    </row>
    <row r="32" spans="1:8" ht="14.25">
      <c r="A32" s="17" t="s">
        <v>11</v>
      </c>
      <c r="B32" s="37">
        <v>16</v>
      </c>
    </row>
    <row r="33" spans="1:2" ht="14.25">
      <c r="A33" s="17" t="s">
        <v>12</v>
      </c>
      <c r="B33" s="37">
        <v>16</v>
      </c>
    </row>
    <row r="34" spans="1:2">
      <c r="A34" s="11"/>
      <c r="B34" s="8"/>
    </row>
    <row r="35" spans="1:2">
      <c r="A35" s="11"/>
      <c r="B35" s="8"/>
    </row>
    <row r="36" spans="1:2">
      <c r="A36" s="11"/>
      <c r="B36" s="8"/>
    </row>
    <row r="37" spans="1:2">
      <c r="A37" s="11"/>
      <c r="B37" s="8"/>
    </row>
    <row r="40" spans="1:2" ht="51" customHeight="1">
      <c r="A40" s="42" t="s">
        <v>304</v>
      </c>
      <c r="B40" s="42"/>
    </row>
  </sheetData>
  <mergeCells count="3">
    <mergeCell ref="A2:B2"/>
    <mergeCell ref="A40:B40"/>
    <mergeCell ref="A1:B1"/>
  </mergeCells>
  <hyperlinks>
    <hyperlink ref="D24" r:id="rId1" display="julia.tung@moodys.com"/>
    <hyperlink ref="D31" r:id="rId2" display="nathan.kirk@markit.com"/>
    <hyperlink ref="D34" r:id="rId3" display="nathan.kirk@markit.com"/>
    <hyperlink ref="D11" r:id="rId4" display="renee.tourell@dealogic.com"/>
    <hyperlink ref="D27" r:id="rId5" display="kim_trepp@trepp.com"/>
    <hyperlink ref="D28" r:id="rId6" display="kim_trepp@trepp.com"/>
    <hyperlink ref="D23" r:id="rId7" display="Kaivalya.Vishnu@fitchratings.com"/>
    <hyperlink ref="D15" r:id="rId8" display="msampson1@bloomberg.net"/>
    <hyperlink ref="D19" r:id="rId9" display="julia.tung@moodys.com"/>
    <hyperlink ref="D17" r:id="rId10" display="msampson1@bloomberg.net"/>
    <hyperlink ref="B5" location="'1'!A1" display="'1'!A1"/>
    <hyperlink ref="B6" location="'2'!A1" display="'2'!A1"/>
    <hyperlink ref="B15" location="'7'!A1" display="'7'!A1"/>
    <hyperlink ref="B23" location="'13'!A1" display="'13'!A1"/>
    <hyperlink ref="B28" location="'15'!A1" display="'15'!A1"/>
    <hyperlink ref="B29" location="'16'!A1" display="'16'!A1"/>
    <hyperlink ref="B24" location="'14'!A1" display="'14'!A1"/>
    <hyperlink ref="B9" location="'5'!A1" display="'5'!A1"/>
    <hyperlink ref="B11" location="'6'!A1" display="'6'!A1"/>
    <hyperlink ref="B10" location="'6'!A1" display="'6'!A1"/>
    <hyperlink ref="B8" location="'4'!A1" display="'4'!A1"/>
    <hyperlink ref="B7" location="'3'!A1" display="'3'!A1"/>
    <hyperlink ref="B19" location="'13'!A1" display="'13'!A1"/>
    <hyperlink ref="B16" location="'8'!A1" display="'8'!A1"/>
    <hyperlink ref="B17" location="'11'!A1" display="'11'!A1"/>
    <hyperlink ref="B18" location="'12'!A1" display="'12'!A1"/>
    <hyperlink ref="B20" location="'14'!A1" display="'14'!A1"/>
    <hyperlink ref="B25" location="'14'!A1" display="'14'!A1"/>
    <hyperlink ref="B30:B33" location="'18'!A1" display="'18'!A1"/>
    <hyperlink ref="B30" location="'16'!A1" display="'16'!A1"/>
    <hyperlink ref="B31" location="'16'!A1" display="'16'!A1"/>
    <hyperlink ref="B32" location="'16'!A1" display="'16'!A1"/>
    <hyperlink ref="B33" location="'16'!A1" display="'16'!A1"/>
    <hyperlink ref="B12" location="'6'!A1" display="'6'!A1"/>
  </hyperlinks>
  <pageMargins left="0.7" right="0.7" top="0.75" bottom="0.75" header="0.3" footer="0.3"/>
  <pageSetup paperSize="9" orientation="portrait" r:id="rId11"/>
  <drawing r:id="rId12"/>
</worksheet>
</file>

<file path=xl/worksheets/sheet10.xml><?xml version="1.0" encoding="utf-8"?>
<worksheet xmlns="http://schemas.openxmlformats.org/spreadsheetml/2006/main" xmlns:r="http://schemas.openxmlformats.org/officeDocument/2006/relationships">
  <dimension ref="A1:AE75"/>
  <sheetViews>
    <sheetView workbookViewId="0">
      <pane xSplit="1" ySplit="6" topLeftCell="B7" activePane="bottomRight" state="frozen"/>
      <selection pane="topRight" activeCell="B1" sqref="B1"/>
      <selection pane="bottomLeft" activeCell="A7" sqref="A7"/>
      <selection pane="bottomRight" activeCell="AE7" sqref="AE7:AE74"/>
    </sheetView>
  </sheetViews>
  <sheetFormatPr defaultRowHeight="15"/>
  <cols>
    <col min="1" max="30" width="9.140625" style="20"/>
    <col min="31" max="31" width="12" style="20" bestFit="1" customWidth="1"/>
    <col min="32" max="16384" width="9.140625" style="20"/>
  </cols>
  <sheetData>
    <row r="1" spans="1:31">
      <c r="D1" s="1" t="s">
        <v>285</v>
      </c>
    </row>
    <row r="2" spans="1:31">
      <c r="D2" s="2"/>
    </row>
    <row r="3" spans="1:31">
      <c r="D3" s="1" t="s">
        <v>299</v>
      </c>
    </row>
    <row r="4" spans="1:31">
      <c r="D4" s="1" t="s">
        <v>222</v>
      </c>
    </row>
    <row r="6" spans="1:31" ht="22.5">
      <c r="B6" s="24" t="s">
        <v>87</v>
      </c>
      <c r="C6" s="24" t="s">
        <v>88</v>
      </c>
      <c r="D6" s="24" t="s">
        <v>89</v>
      </c>
      <c r="E6" s="24" t="s">
        <v>90</v>
      </c>
      <c r="F6" s="24" t="s">
        <v>91</v>
      </c>
      <c r="G6" s="24" t="s">
        <v>92</v>
      </c>
      <c r="H6" s="24" t="s">
        <v>93</v>
      </c>
      <c r="I6" s="24" t="s">
        <v>94</v>
      </c>
      <c r="J6" s="24" t="s">
        <v>95</v>
      </c>
      <c r="K6" s="24" t="s">
        <v>96</v>
      </c>
      <c r="L6" s="24" t="s">
        <v>97</v>
      </c>
      <c r="M6" s="24" t="s">
        <v>98</v>
      </c>
      <c r="N6" s="24" t="s">
        <v>99</v>
      </c>
      <c r="O6" s="24" t="s">
        <v>100</v>
      </c>
      <c r="P6" s="24" t="s">
        <v>101</v>
      </c>
      <c r="Q6" s="24" t="s">
        <v>102</v>
      </c>
      <c r="R6" s="24" t="s">
        <v>103</v>
      </c>
      <c r="S6" s="24" t="s">
        <v>104</v>
      </c>
      <c r="T6" s="24" t="s">
        <v>105</v>
      </c>
      <c r="U6" s="24" t="s">
        <v>106</v>
      </c>
      <c r="V6" s="24" t="s">
        <v>107</v>
      </c>
      <c r="W6" s="24" t="s">
        <v>108</v>
      </c>
      <c r="X6" s="24" t="s">
        <v>109</v>
      </c>
      <c r="Y6" s="24" t="s">
        <v>110</v>
      </c>
      <c r="Z6" s="24" t="s">
        <v>111</v>
      </c>
      <c r="AA6" s="24" t="s">
        <v>112</v>
      </c>
      <c r="AB6" s="24" t="s">
        <v>113</v>
      </c>
      <c r="AC6" s="24" t="s">
        <v>267</v>
      </c>
      <c r="AD6" s="24" t="s">
        <v>114</v>
      </c>
      <c r="AE6" s="21" t="s">
        <v>119</v>
      </c>
    </row>
    <row r="7" spans="1:31">
      <c r="A7" s="25" t="s">
        <v>146</v>
      </c>
      <c r="B7" s="18">
        <v>909.23</v>
      </c>
      <c r="C7" s="18">
        <v>5446.4</v>
      </c>
      <c r="D7" s="18">
        <v>40.26</v>
      </c>
      <c r="E7" s="18">
        <v>0</v>
      </c>
      <c r="F7" s="18">
        <v>16.36</v>
      </c>
      <c r="G7" s="18">
        <v>229.52</v>
      </c>
      <c r="H7" s="18">
        <v>497.32</v>
      </c>
      <c r="I7" s="18">
        <v>3.6</v>
      </c>
      <c r="J7" s="18">
        <v>2233.2199999999998</v>
      </c>
      <c r="K7" s="18">
        <v>100791.77</v>
      </c>
      <c r="L7" s="18">
        <v>24261.279999999999</v>
      </c>
      <c r="M7" s="18">
        <v>567.41999999999996</v>
      </c>
      <c r="N7" s="18">
        <v>192.93</v>
      </c>
      <c r="O7" s="18">
        <v>774.13</v>
      </c>
      <c r="P7" s="18">
        <v>24101.360000000001</v>
      </c>
      <c r="Q7" s="18">
        <v>7.0000000000000007E-2</v>
      </c>
      <c r="R7" s="18">
        <v>47.08</v>
      </c>
      <c r="S7" s="18">
        <v>729.24</v>
      </c>
      <c r="T7" s="18"/>
      <c r="U7" s="18">
        <v>24790.53</v>
      </c>
      <c r="V7" s="18">
        <v>576.36</v>
      </c>
      <c r="W7" s="18">
        <v>2774.3</v>
      </c>
      <c r="X7" s="18">
        <v>16.09</v>
      </c>
      <c r="Y7" s="18">
        <v>7.74</v>
      </c>
      <c r="Z7" s="18">
        <v>0</v>
      </c>
      <c r="AA7" s="18">
        <v>10917.95</v>
      </c>
      <c r="AB7" s="18">
        <v>3401.54</v>
      </c>
      <c r="AC7" s="18">
        <v>3231.74</v>
      </c>
      <c r="AD7" s="18">
        <v>250628.62</v>
      </c>
      <c r="AE7" s="7">
        <v>457186.06</v>
      </c>
    </row>
    <row r="8" spans="1:31">
      <c r="A8" s="25" t="s">
        <v>147</v>
      </c>
      <c r="B8" s="18">
        <v>996.01</v>
      </c>
      <c r="C8" s="18">
        <v>1880.43</v>
      </c>
      <c r="D8" s="18">
        <v>121.22</v>
      </c>
      <c r="E8" s="18">
        <v>48.01</v>
      </c>
      <c r="F8" s="18">
        <v>185.98</v>
      </c>
      <c r="G8" s="18">
        <v>92.35</v>
      </c>
      <c r="H8" s="18">
        <v>2268.8000000000002</v>
      </c>
      <c r="I8" s="18">
        <v>0</v>
      </c>
      <c r="J8" s="18">
        <v>5832.7</v>
      </c>
      <c r="K8" s="18">
        <v>32375.15</v>
      </c>
      <c r="L8" s="18">
        <v>40756.79</v>
      </c>
      <c r="M8" s="18">
        <v>3288.4</v>
      </c>
      <c r="N8" s="18">
        <v>365.36</v>
      </c>
      <c r="O8" s="18">
        <v>236.72</v>
      </c>
      <c r="P8" s="18">
        <v>11393.25</v>
      </c>
      <c r="Q8" s="18">
        <v>2.34</v>
      </c>
      <c r="R8" s="18">
        <v>144.07</v>
      </c>
      <c r="S8" s="18">
        <v>1009.64</v>
      </c>
      <c r="T8" s="18">
        <v>0</v>
      </c>
      <c r="U8" s="18">
        <v>18785.13</v>
      </c>
      <c r="V8" s="18">
        <v>265.13</v>
      </c>
      <c r="W8" s="18">
        <v>10079.790000000001</v>
      </c>
      <c r="X8" s="18">
        <v>58.65</v>
      </c>
      <c r="Y8" s="18">
        <v>32.44</v>
      </c>
      <c r="Z8" s="18">
        <v>10.98</v>
      </c>
      <c r="AA8" s="18">
        <v>5153.79</v>
      </c>
      <c r="AB8" s="18">
        <v>10307.39</v>
      </c>
      <c r="AC8" s="18">
        <v>5268.3</v>
      </c>
      <c r="AD8" s="18">
        <v>95051.25</v>
      </c>
      <c r="AE8" s="7">
        <v>246010.04</v>
      </c>
    </row>
    <row r="9" spans="1:31">
      <c r="A9" s="25" t="s">
        <v>148</v>
      </c>
      <c r="B9" s="18">
        <v>3060.26</v>
      </c>
      <c r="C9" s="18">
        <v>5486.32</v>
      </c>
      <c r="D9" s="18">
        <v>54.55</v>
      </c>
      <c r="E9" s="18"/>
      <c r="F9" s="18">
        <v>38.01</v>
      </c>
      <c r="G9" s="18">
        <v>98.11</v>
      </c>
      <c r="H9" s="18">
        <v>1737.69</v>
      </c>
      <c r="I9" s="18">
        <v>13.87</v>
      </c>
      <c r="J9" s="18">
        <v>5482.78</v>
      </c>
      <c r="K9" s="18">
        <v>111089.09</v>
      </c>
      <c r="L9" s="18">
        <v>37042.21</v>
      </c>
      <c r="M9" s="18">
        <v>4316.6000000000004</v>
      </c>
      <c r="N9" s="18">
        <v>219.2</v>
      </c>
      <c r="O9" s="18">
        <v>1586.83</v>
      </c>
      <c r="P9" s="18">
        <v>31996.41</v>
      </c>
      <c r="Q9" s="18">
        <v>4.37</v>
      </c>
      <c r="R9" s="18"/>
      <c r="S9" s="18">
        <v>8252.6299999999992</v>
      </c>
      <c r="T9" s="18"/>
      <c r="U9" s="18">
        <v>39386.5</v>
      </c>
      <c r="V9" s="18">
        <v>365.88</v>
      </c>
      <c r="W9" s="18">
        <v>1544.13</v>
      </c>
      <c r="X9" s="18">
        <v>2.95</v>
      </c>
      <c r="Y9" s="18">
        <v>82.29</v>
      </c>
      <c r="Z9" s="18">
        <v>11.45</v>
      </c>
      <c r="AA9" s="18">
        <v>16740.75</v>
      </c>
      <c r="AB9" s="18">
        <v>3644.36</v>
      </c>
      <c r="AC9" s="18">
        <v>5143.55</v>
      </c>
      <c r="AD9" s="18">
        <v>97055.26</v>
      </c>
      <c r="AE9" s="7">
        <v>374456.05</v>
      </c>
    </row>
    <row r="10" spans="1:31">
      <c r="A10" s="25" t="s">
        <v>149</v>
      </c>
      <c r="B10" s="18">
        <v>951.3</v>
      </c>
      <c r="C10" s="18">
        <v>4179.92</v>
      </c>
      <c r="D10" s="18">
        <v>484.69</v>
      </c>
      <c r="E10" s="18">
        <v>21.53</v>
      </c>
      <c r="F10" s="18">
        <v>8.06</v>
      </c>
      <c r="G10" s="18">
        <v>26.56</v>
      </c>
      <c r="H10" s="18">
        <v>4837.43</v>
      </c>
      <c r="I10" s="18">
        <v>1.52</v>
      </c>
      <c r="J10" s="18">
        <v>3488.88</v>
      </c>
      <c r="K10" s="18">
        <v>17848.32</v>
      </c>
      <c r="L10" s="18">
        <v>32970.36</v>
      </c>
      <c r="M10" s="18">
        <v>1747.24</v>
      </c>
      <c r="N10" s="18">
        <v>64.069999999999993</v>
      </c>
      <c r="O10" s="18">
        <v>992.68</v>
      </c>
      <c r="P10" s="18">
        <v>36542.18</v>
      </c>
      <c r="Q10" s="18">
        <v>12.83</v>
      </c>
      <c r="R10" s="18">
        <v>4.05</v>
      </c>
      <c r="S10" s="18">
        <v>943.14</v>
      </c>
      <c r="T10" s="18"/>
      <c r="U10" s="18">
        <v>3437.21</v>
      </c>
      <c r="V10" s="18">
        <v>857.11</v>
      </c>
      <c r="W10" s="18">
        <v>941.59</v>
      </c>
      <c r="X10" s="18">
        <v>15.56</v>
      </c>
      <c r="Y10" s="18">
        <v>0</v>
      </c>
      <c r="Z10" s="18">
        <v>72.489999999999995</v>
      </c>
      <c r="AA10" s="18">
        <v>3423.92</v>
      </c>
      <c r="AB10" s="18">
        <v>10032.39</v>
      </c>
      <c r="AC10" s="18">
        <v>9945.34</v>
      </c>
      <c r="AD10" s="18">
        <v>175297.14</v>
      </c>
      <c r="AE10" s="7">
        <v>309147.5</v>
      </c>
    </row>
    <row r="11" spans="1:31">
      <c r="A11" s="25" t="s">
        <v>150</v>
      </c>
      <c r="B11" s="18">
        <v>1280.55</v>
      </c>
      <c r="C11" s="18">
        <v>3213.21</v>
      </c>
      <c r="D11" s="18">
        <v>4.3499999999999996</v>
      </c>
      <c r="E11" s="18">
        <v>49.75</v>
      </c>
      <c r="F11" s="18">
        <v>114.23</v>
      </c>
      <c r="G11" s="18">
        <v>61.3</v>
      </c>
      <c r="H11" s="18">
        <v>8395.6</v>
      </c>
      <c r="I11" s="18">
        <v>3.74</v>
      </c>
      <c r="J11" s="18">
        <v>2239.52</v>
      </c>
      <c r="K11" s="18">
        <v>33573.74</v>
      </c>
      <c r="L11" s="18">
        <v>22125.279999999999</v>
      </c>
      <c r="M11" s="18">
        <v>191.86</v>
      </c>
      <c r="N11" s="18">
        <v>27.19</v>
      </c>
      <c r="O11" s="18">
        <v>1101.46</v>
      </c>
      <c r="P11" s="18">
        <v>25708.48</v>
      </c>
      <c r="Q11" s="18">
        <v>36.65</v>
      </c>
      <c r="R11" s="18">
        <v>1.65</v>
      </c>
      <c r="S11" s="18">
        <v>822.7</v>
      </c>
      <c r="T11" s="18"/>
      <c r="U11" s="18">
        <v>4377.01</v>
      </c>
      <c r="V11" s="18">
        <v>456.56</v>
      </c>
      <c r="W11" s="18">
        <v>622.82000000000005</v>
      </c>
      <c r="X11" s="18">
        <v>0.11</v>
      </c>
      <c r="Y11" s="18">
        <v>0</v>
      </c>
      <c r="Z11" s="18">
        <v>10.71</v>
      </c>
      <c r="AA11" s="18">
        <v>5112.37</v>
      </c>
      <c r="AB11" s="18">
        <v>4342.1099999999997</v>
      </c>
      <c r="AC11" s="18">
        <v>2325.2199999999998</v>
      </c>
      <c r="AD11" s="18">
        <v>65547.31</v>
      </c>
      <c r="AE11" s="7">
        <v>181745.49</v>
      </c>
    </row>
    <row r="12" spans="1:31">
      <c r="A12" s="25" t="s">
        <v>151</v>
      </c>
      <c r="B12" s="18">
        <v>730.55</v>
      </c>
      <c r="C12" s="18">
        <v>9713.19</v>
      </c>
      <c r="D12" s="18">
        <v>41.13</v>
      </c>
      <c r="E12" s="18">
        <v>22.98</v>
      </c>
      <c r="F12" s="18">
        <v>40.590000000000003</v>
      </c>
      <c r="G12" s="18">
        <v>25.12</v>
      </c>
      <c r="H12" s="18">
        <v>1536.21</v>
      </c>
      <c r="I12" s="18">
        <v>4.9000000000000004</v>
      </c>
      <c r="J12" s="18">
        <v>1594.32</v>
      </c>
      <c r="K12" s="18">
        <v>11533.38</v>
      </c>
      <c r="L12" s="18">
        <v>9215.7999999999993</v>
      </c>
      <c r="M12" s="18">
        <v>636.85</v>
      </c>
      <c r="N12" s="18">
        <v>49.06</v>
      </c>
      <c r="O12" s="18">
        <v>740.29</v>
      </c>
      <c r="P12" s="18">
        <v>10435.280000000001</v>
      </c>
      <c r="Q12" s="18">
        <v>0</v>
      </c>
      <c r="R12" s="18">
        <v>0.35</v>
      </c>
      <c r="S12" s="18">
        <v>121.79</v>
      </c>
      <c r="T12" s="18"/>
      <c r="U12" s="18">
        <v>6309.7</v>
      </c>
      <c r="V12" s="18">
        <v>147.81</v>
      </c>
      <c r="W12" s="18">
        <v>1922.64</v>
      </c>
      <c r="X12" s="18">
        <v>4.8899999999999997</v>
      </c>
      <c r="Y12" s="18">
        <v>13.36</v>
      </c>
      <c r="Z12" s="18">
        <v>26.61</v>
      </c>
      <c r="AA12" s="18">
        <v>5914.13</v>
      </c>
      <c r="AB12" s="18">
        <v>9939.99</v>
      </c>
      <c r="AC12" s="18">
        <v>6859.69</v>
      </c>
      <c r="AD12" s="18">
        <v>37788.199999999997</v>
      </c>
      <c r="AE12" s="7">
        <v>115368.8</v>
      </c>
    </row>
    <row r="13" spans="1:31">
      <c r="A13" s="25" t="s">
        <v>152</v>
      </c>
      <c r="B13" s="18">
        <v>1044.43</v>
      </c>
      <c r="C13" s="18">
        <v>979.65</v>
      </c>
      <c r="D13" s="18">
        <v>102.93</v>
      </c>
      <c r="E13" s="18">
        <v>69.709999999999994</v>
      </c>
      <c r="F13" s="18">
        <v>39.74</v>
      </c>
      <c r="G13" s="18">
        <v>10.16</v>
      </c>
      <c r="H13" s="18">
        <v>756.86</v>
      </c>
      <c r="I13" s="18">
        <v>79.599999999999994</v>
      </c>
      <c r="J13" s="18">
        <v>3229.43</v>
      </c>
      <c r="K13" s="18">
        <v>31455.41</v>
      </c>
      <c r="L13" s="18">
        <v>37152.239999999998</v>
      </c>
      <c r="M13" s="18">
        <v>260.02999999999997</v>
      </c>
      <c r="N13" s="18">
        <v>105.94</v>
      </c>
      <c r="O13" s="18">
        <v>880.93</v>
      </c>
      <c r="P13" s="18">
        <v>25535.86</v>
      </c>
      <c r="Q13" s="18">
        <v>23.13</v>
      </c>
      <c r="R13" s="18">
        <v>29.74</v>
      </c>
      <c r="S13" s="18">
        <v>302.33</v>
      </c>
      <c r="T13" s="18">
        <v>47</v>
      </c>
      <c r="U13" s="18">
        <v>4725.1499999999996</v>
      </c>
      <c r="V13" s="18">
        <v>157.29</v>
      </c>
      <c r="W13" s="18">
        <v>739.82</v>
      </c>
      <c r="X13" s="18">
        <v>3.18</v>
      </c>
      <c r="Y13" s="18">
        <v>343.93</v>
      </c>
      <c r="Z13" s="18">
        <v>54.32</v>
      </c>
      <c r="AA13" s="18">
        <v>6443.71</v>
      </c>
      <c r="AB13" s="18">
        <v>4985.37</v>
      </c>
      <c r="AC13" s="18">
        <v>2296.2600000000002</v>
      </c>
      <c r="AD13" s="18">
        <v>45134.96</v>
      </c>
      <c r="AE13" s="7">
        <v>166989.10999999999</v>
      </c>
    </row>
    <row r="14" spans="1:31">
      <c r="A14" s="25" t="s">
        <v>153</v>
      </c>
      <c r="B14" s="18">
        <v>540.96</v>
      </c>
      <c r="C14" s="18">
        <v>3486.41</v>
      </c>
      <c r="D14" s="18">
        <v>56.3</v>
      </c>
      <c r="E14" s="18">
        <v>8.68</v>
      </c>
      <c r="F14" s="18">
        <v>15.28</v>
      </c>
      <c r="G14" s="18">
        <v>262.8</v>
      </c>
      <c r="H14" s="18">
        <v>370.93</v>
      </c>
      <c r="I14" s="18">
        <v>2.73</v>
      </c>
      <c r="J14" s="18">
        <v>5871.78</v>
      </c>
      <c r="K14" s="18">
        <v>28077.65</v>
      </c>
      <c r="L14" s="18">
        <v>10992.75</v>
      </c>
      <c r="M14" s="18">
        <v>873.07</v>
      </c>
      <c r="N14" s="18">
        <v>977.82</v>
      </c>
      <c r="O14" s="18">
        <v>3382.74</v>
      </c>
      <c r="P14" s="18">
        <v>8234.16</v>
      </c>
      <c r="Q14" s="18">
        <v>9.36</v>
      </c>
      <c r="R14" s="18">
        <v>0.8</v>
      </c>
      <c r="S14" s="18">
        <v>168.87</v>
      </c>
      <c r="T14" s="18"/>
      <c r="U14" s="18">
        <v>6759.42</v>
      </c>
      <c r="V14" s="18">
        <v>564.55999999999995</v>
      </c>
      <c r="W14" s="18">
        <v>1101.79</v>
      </c>
      <c r="X14" s="18">
        <v>27.96</v>
      </c>
      <c r="Y14" s="18">
        <v>40.33</v>
      </c>
      <c r="Z14" s="18">
        <v>41.64</v>
      </c>
      <c r="AA14" s="18">
        <v>3027.52</v>
      </c>
      <c r="AB14" s="18">
        <v>2277.67</v>
      </c>
      <c r="AC14" s="18">
        <v>1772.34</v>
      </c>
      <c r="AD14" s="18">
        <v>34975.949999999997</v>
      </c>
      <c r="AE14" s="7">
        <v>113922.26</v>
      </c>
    </row>
    <row r="15" spans="1:31">
      <c r="A15" s="25" t="s">
        <v>154</v>
      </c>
      <c r="B15" s="18">
        <v>211.41</v>
      </c>
      <c r="C15" s="18">
        <v>2242.19</v>
      </c>
      <c r="D15" s="18">
        <v>55.54</v>
      </c>
      <c r="E15" s="18">
        <v>31.85</v>
      </c>
      <c r="F15" s="18">
        <v>12.7</v>
      </c>
      <c r="G15" s="18">
        <v>558.51</v>
      </c>
      <c r="H15" s="18">
        <v>597.39</v>
      </c>
      <c r="I15" s="18">
        <v>1.31</v>
      </c>
      <c r="J15" s="18">
        <v>4101.28</v>
      </c>
      <c r="K15" s="18">
        <v>17163.71</v>
      </c>
      <c r="L15" s="18">
        <v>29956.32</v>
      </c>
      <c r="M15" s="18">
        <v>941.88</v>
      </c>
      <c r="N15" s="18">
        <v>36.92</v>
      </c>
      <c r="O15" s="18">
        <v>186.64</v>
      </c>
      <c r="P15" s="18">
        <v>9994.85</v>
      </c>
      <c r="Q15" s="18">
        <v>0</v>
      </c>
      <c r="R15" s="18">
        <v>4.8600000000000003</v>
      </c>
      <c r="S15" s="18">
        <v>663.01</v>
      </c>
      <c r="T15" s="18"/>
      <c r="U15" s="18">
        <v>8560.77</v>
      </c>
      <c r="V15" s="18">
        <v>388.44</v>
      </c>
      <c r="W15" s="18">
        <v>2086.2199999999998</v>
      </c>
      <c r="X15" s="18">
        <v>7.21</v>
      </c>
      <c r="Y15" s="18">
        <v>16.75</v>
      </c>
      <c r="Z15" s="18">
        <v>4.97</v>
      </c>
      <c r="AA15" s="18">
        <v>1627.61</v>
      </c>
      <c r="AB15" s="18">
        <v>9896.0499999999993</v>
      </c>
      <c r="AC15" s="18">
        <v>3924.85</v>
      </c>
      <c r="AD15" s="18">
        <v>22495.02</v>
      </c>
      <c r="AE15" s="7">
        <v>115768.26</v>
      </c>
    </row>
    <row r="16" spans="1:31">
      <c r="A16" s="25" t="s">
        <v>155</v>
      </c>
      <c r="B16" s="18">
        <v>1712.99</v>
      </c>
      <c r="C16" s="18">
        <v>2548.9499999999998</v>
      </c>
      <c r="D16" s="18">
        <v>18.45</v>
      </c>
      <c r="E16" s="18">
        <v>33.369999999999997</v>
      </c>
      <c r="F16" s="18">
        <v>44.74</v>
      </c>
      <c r="G16" s="18">
        <v>164.46</v>
      </c>
      <c r="H16" s="18">
        <v>950.14</v>
      </c>
      <c r="I16" s="18">
        <v>0.55000000000000004</v>
      </c>
      <c r="J16" s="18">
        <v>954.02</v>
      </c>
      <c r="K16" s="18">
        <v>10811.38</v>
      </c>
      <c r="L16" s="18">
        <v>50914.86</v>
      </c>
      <c r="M16" s="18">
        <v>254.51</v>
      </c>
      <c r="N16" s="18">
        <v>46.92</v>
      </c>
      <c r="O16" s="18">
        <v>854.98</v>
      </c>
      <c r="P16" s="18">
        <v>28080.43</v>
      </c>
      <c r="Q16" s="18">
        <v>37.36</v>
      </c>
      <c r="R16" s="18">
        <v>3.39</v>
      </c>
      <c r="S16" s="18">
        <v>0</v>
      </c>
      <c r="T16" s="18">
        <v>96</v>
      </c>
      <c r="U16" s="18">
        <v>11853.52</v>
      </c>
      <c r="V16" s="18">
        <v>127.99</v>
      </c>
      <c r="W16" s="18">
        <v>708.47</v>
      </c>
      <c r="X16" s="18">
        <v>50.15</v>
      </c>
      <c r="Y16" s="18">
        <v>22.73</v>
      </c>
      <c r="Z16" s="18">
        <v>32.9</v>
      </c>
      <c r="AA16" s="18">
        <v>5907.53</v>
      </c>
      <c r="AB16" s="18">
        <v>2050.36</v>
      </c>
      <c r="AC16" s="18">
        <v>1681.56</v>
      </c>
      <c r="AD16" s="18">
        <v>31282.5</v>
      </c>
      <c r="AE16" s="7">
        <v>151245.21</v>
      </c>
    </row>
    <row r="17" spans="1:31">
      <c r="A17" s="25" t="s">
        <v>156</v>
      </c>
      <c r="B17" s="18">
        <v>1182.28</v>
      </c>
      <c r="C17" s="18">
        <v>3487.77</v>
      </c>
      <c r="D17" s="18">
        <v>0.28999999999999998</v>
      </c>
      <c r="E17" s="18">
        <v>4.21</v>
      </c>
      <c r="F17" s="18">
        <v>16.55</v>
      </c>
      <c r="G17" s="18">
        <v>142.5</v>
      </c>
      <c r="H17" s="18">
        <v>1336.98</v>
      </c>
      <c r="I17" s="18">
        <v>1.98</v>
      </c>
      <c r="J17" s="18">
        <v>2519.9299999999998</v>
      </c>
      <c r="K17" s="18">
        <v>10070.209999999999</v>
      </c>
      <c r="L17" s="18">
        <v>12777.06</v>
      </c>
      <c r="M17" s="18">
        <v>76.959999999999994</v>
      </c>
      <c r="N17" s="18">
        <v>136.12</v>
      </c>
      <c r="O17" s="18">
        <v>6110</v>
      </c>
      <c r="P17" s="18">
        <v>11531.85</v>
      </c>
      <c r="Q17" s="18">
        <v>0</v>
      </c>
      <c r="R17" s="18">
        <v>0</v>
      </c>
      <c r="S17" s="18">
        <v>1305.3599999999999</v>
      </c>
      <c r="T17" s="18"/>
      <c r="U17" s="18">
        <v>5197.9799999999996</v>
      </c>
      <c r="V17" s="18">
        <v>263</v>
      </c>
      <c r="W17" s="18">
        <v>459.16</v>
      </c>
      <c r="X17" s="18">
        <v>25.08</v>
      </c>
      <c r="Y17" s="18">
        <v>34.08</v>
      </c>
      <c r="Z17" s="18">
        <v>0.35</v>
      </c>
      <c r="AA17" s="18">
        <v>5533.98</v>
      </c>
      <c r="AB17" s="18">
        <v>3299.35</v>
      </c>
      <c r="AC17" s="18">
        <v>963.98</v>
      </c>
      <c r="AD17" s="18">
        <v>18890.04</v>
      </c>
      <c r="AE17" s="7">
        <v>85367.03</v>
      </c>
    </row>
    <row r="18" spans="1:31">
      <c r="A18" s="25" t="s">
        <v>157</v>
      </c>
      <c r="B18" s="18">
        <v>789.19</v>
      </c>
      <c r="C18" s="18">
        <v>1671.91</v>
      </c>
      <c r="D18" s="18">
        <v>31.14</v>
      </c>
      <c r="E18" s="18">
        <v>17.27</v>
      </c>
      <c r="F18" s="18">
        <v>0.23</v>
      </c>
      <c r="G18" s="18">
        <v>94.63</v>
      </c>
      <c r="H18" s="18">
        <v>1352.22</v>
      </c>
      <c r="I18" s="18">
        <v>0</v>
      </c>
      <c r="J18" s="18">
        <v>1496.76</v>
      </c>
      <c r="K18" s="18">
        <v>22788.36</v>
      </c>
      <c r="L18" s="18">
        <v>14922.32</v>
      </c>
      <c r="M18" s="18">
        <v>167.66</v>
      </c>
      <c r="N18" s="18">
        <v>42.23</v>
      </c>
      <c r="O18" s="18">
        <v>326.14999999999998</v>
      </c>
      <c r="P18" s="18">
        <v>10814.16</v>
      </c>
      <c r="Q18" s="18">
        <v>121.96</v>
      </c>
      <c r="R18" s="18">
        <v>46.65</v>
      </c>
      <c r="S18" s="18">
        <v>869.13</v>
      </c>
      <c r="T18" s="18"/>
      <c r="U18" s="18">
        <v>6005.61</v>
      </c>
      <c r="V18" s="18">
        <v>436.44</v>
      </c>
      <c r="W18" s="18">
        <v>1588.44</v>
      </c>
      <c r="X18" s="18">
        <v>64.11</v>
      </c>
      <c r="Y18" s="18">
        <v>36.340000000000003</v>
      </c>
      <c r="Z18" s="18">
        <v>23.44</v>
      </c>
      <c r="AA18" s="18">
        <v>4678.1000000000004</v>
      </c>
      <c r="AB18" s="18">
        <v>10187.370000000001</v>
      </c>
      <c r="AC18" s="18">
        <v>6988.68</v>
      </c>
      <c r="AD18" s="18">
        <v>60522.71</v>
      </c>
      <c r="AE18" s="7">
        <v>146083.22</v>
      </c>
    </row>
    <row r="19" spans="1:31">
      <c r="A19" s="25" t="s">
        <v>158</v>
      </c>
      <c r="B19" s="18">
        <v>263.94</v>
      </c>
      <c r="C19" s="18">
        <v>1292.44</v>
      </c>
      <c r="D19" s="18">
        <v>70.41</v>
      </c>
      <c r="E19" s="18">
        <v>51.8</v>
      </c>
      <c r="F19" s="18">
        <v>11.86</v>
      </c>
      <c r="G19" s="18">
        <v>4.46</v>
      </c>
      <c r="H19" s="18">
        <v>1672.06</v>
      </c>
      <c r="I19" s="18">
        <v>0</v>
      </c>
      <c r="J19" s="18">
        <v>1048.02</v>
      </c>
      <c r="K19" s="18">
        <v>22953.34</v>
      </c>
      <c r="L19" s="18">
        <v>17105.939999999999</v>
      </c>
      <c r="M19" s="18">
        <v>291.04000000000002</v>
      </c>
      <c r="N19" s="18">
        <v>648.39</v>
      </c>
      <c r="O19" s="18">
        <v>608.38</v>
      </c>
      <c r="P19" s="18">
        <v>21631.65</v>
      </c>
      <c r="Q19" s="18">
        <v>0</v>
      </c>
      <c r="R19" s="18">
        <v>9</v>
      </c>
      <c r="S19" s="18">
        <v>181.13</v>
      </c>
      <c r="T19" s="18"/>
      <c r="U19" s="18">
        <v>5292.64</v>
      </c>
      <c r="V19" s="18">
        <v>485.87</v>
      </c>
      <c r="W19" s="18">
        <v>1561.92</v>
      </c>
      <c r="X19" s="18">
        <v>7.55</v>
      </c>
      <c r="Y19" s="18">
        <v>2.8</v>
      </c>
      <c r="Z19" s="18">
        <v>56.3</v>
      </c>
      <c r="AA19" s="18">
        <v>7522.19</v>
      </c>
      <c r="AB19" s="18">
        <v>515.61</v>
      </c>
      <c r="AC19" s="18">
        <v>1454.93</v>
      </c>
      <c r="AD19" s="18">
        <v>22223.74</v>
      </c>
      <c r="AE19" s="7">
        <v>106967.42</v>
      </c>
    </row>
    <row r="20" spans="1:31">
      <c r="A20" s="25" t="s">
        <v>159</v>
      </c>
      <c r="B20" s="18">
        <v>1033.0999999999999</v>
      </c>
      <c r="C20" s="18">
        <v>925.64</v>
      </c>
      <c r="D20" s="18">
        <v>37.43</v>
      </c>
      <c r="E20" s="18">
        <v>25.49</v>
      </c>
      <c r="F20" s="18">
        <v>83.98</v>
      </c>
      <c r="G20" s="18">
        <v>1271.75</v>
      </c>
      <c r="H20" s="18">
        <v>4156.1099999999997</v>
      </c>
      <c r="I20" s="18">
        <v>0</v>
      </c>
      <c r="J20" s="18">
        <v>260.29000000000002</v>
      </c>
      <c r="K20" s="18">
        <v>20255.009999999998</v>
      </c>
      <c r="L20" s="18">
        <v>7434.5</v>
      </c>
      <c r="M20" s="18">
        <v>935.16</v>
      </c>
      <c r="N20" s="18">
        <v>76.5</v>
      </c>
      <c r="O20" s="18">
        <v>680</v>
      </c>
      <c r="P20" s="18">
        <v>4570.32</v>
      </c>
      <c r="Q20" s="18">
        <v>10.16</v>
      </c>
      <c r="R20" s="18">
        <v>36.700000000000003</v>
      </c>
      <c r="S20" s="18">
        <v>554</v>
      </c>
      <c r="T20" s="18"/>
      <c r="U20" s="18">
        <v>3470.26</v>
      </c>
      <c r="V20" s="18">
        <v>342.95</v>
      </c>
      <c r="W20" s="18">
        <v>316.98</v>
      </c>
      <c r="X20" s="18">
        <v>62</v>
      </c>
      <c r="Y20" s="18">
        <v>0</v>
      </c>
      <c r="Z20" s="18">
        <v>25.39</v>
      </c>
      <c r="AA20" s="18">
        <v>5054.2299999999996</v>
      </c>
      <c r="AB20" s="18">
        <v>2077.19</v>
      </c>
      <c r="AC20" s="18">
        <v>3896.15</v>
      </c>
      <c r="AD20" s="18">
        <v>24867.78</v>
      </c>
      <c r="AE20" s="7">
        <v>82459.039999999994</v>
      </c>
    </row>
    <row r="21" spans="1:31">
      <c r="A21" s="25" t="s">
        <v>160</v>
      </c>
      <c r="B21" s="18">
        <v>377.28</v>
      </c>
      <c r="C21" s="18">
        <v>993.67</v>
      </c>
      <c r="D21" s="18">
        <v>4.6100000000000003</v>
      </c>
      <c r="E21" s="18">
        <v>64.790000000000006</v>
      </c>
      <c r="F21" s="18">
        <v>1.67</v>
      </c>
      <c r="G21" s="18">
        <v>279.86</v>
      </c>
      <c r="H21" s="18">
        <v>1045.42</v>
      </c>
      <c r="I21" s="18">
        <v>1.23</v>
      </c>
      <c r="J21" s="18">
        <v>355.44</v>
      </c>
      <c r="K21" s="18">
        <v>6050.93</v>
      </c>
      <c r="L21" s="18">
        <v>11222.96</v>
      </c>
      <c r="M21" s="18">
        <v>399.76</v>
      </c>
      <c r="N21" s="18">
        <v>27.28</v>
      </c>
      <c r="O21" s="18">
        <v>960.84</v>
      </c>
      <c r="P21" s="18">
        <v>59667.99</v>
      </c>
      <c r="Q21" s="18">
        <v>36.31</v>
      </c>
      <c r="R21" s="18">
        <v>19.14</v>
      </c>
      <c r="S21" s="18">
        <v>11.51</v>
      </c>
      <c r="T21" s="18">
        <v>43.58</v>
      </c>
      <c r="U21" s="18">
        <v>4922.43</v>
      </c>
      <c r="V21" s="18">
        <v>114.67</v>
      </c>
      <c r="W21" s="18">
        <v>120.42</v>
      </c>
      <c r="X21" s="18">
        <v>55.25</v>
      </c>
      <c r="Y21" s="18">
        <v>23.41</v>
      </c>
      <c r="Z21" s="18">
        <v>30.5</v>
      </c>
      <c r="AA21" s="18">
        <v>9069.9599999999991</v>
      </c>
      <c r="AB21" s="18">
        <v>1907.18</v>
      </c>
      <c r="AC21" s="18">
        <v>1650.61</v>
      </c>
      <c r="AD21" s="18">
        <v>24709.66</v>
      </c>
      <c r="AE21" s="7">
        <v>124168.37</v>
      </c>
    </row>
    <row r="22" spans="1:31">
      <c r="A22" s="25" t="s">
        <v>161</v>
      </c>
      <c r="B22" s="18">
        <v>877.54</v>
      </c>
      <c r="C22" s="18">
        <v>922.24</v>
      </c>
      <c r="D22" s="18">
        <v>99.29</v>
      </c>
      <c r="E22" s="18">
        <v>55.9</v>
      </c>
      <c r="F22" s="18">
        <v>3.43</v>
      </c>
      <c r="G22" s="18">
        <v>984.98</v>
      </c>
      <c r="H22" s="18">
        <v>1045.46</v>
      </c>
      <c r="I22" s="18">
        <v>1.18</v>
      </c>
      <c r="J22" s="18">
        <v>418.95</v>
      </c>
      <c r="K22" s="18">
        <v>16169.44</v>
      </c>
      <c r="L22" s="18">
        <v>17751.02</v>
      </c>
      <c r="M22" s="18">
        <v>736.43</v>
      </c>
      <c r="N22" s="18">
        <v>843.42</v>
      </c>
      <c r="O22" s="18">
        <v>1484.65</v>
      </c>
      <c r="P22" s="18">
        <v>11161.28</v>
      </c>
      <c r="Q22" s="18">
        <v>18</v>
      </c>
      <c r="R22" s="18">
        <v>54.76</v>
      </c>
      <c r="S22" s="18">
        <v>139.66999999999999</v>
      </c>
      <c r="T22" s="18"/>
      <c r="U22" s="18">
        <v>7023.83</v>
      </c>
      <c r="V22" s="18">
        <v>297.45999999999998</v>
      </c>
      <c r="W22" s="18">
        <v>1300.51</v>
      </c>
      <c r="X22" s="18">
        <v>0</v>
      </c>
      <c r="Y22" s="18">
        <v>87.87</v>
      </c>
      <c r="Z22" s="18">
        <v>93.55</v>
      </c>
      <c r="AA22" s="18">
        <v>7483.96</v>
      </c>
      <c r="AB22" s="18">
        <v>5078.28</v>
      </c>
      <c r="AC22" s="18">
        <v>2519.9</v>
      </c>
      <c r="AD22" s="18">
        <v>29203.71</v>
      </c>
      <c r="AE22" s="7">
        <v>105856.72</v>
      </c>
    </row>
    <row r="23" spans="1:31">
      <c r="A23" s="25" t="s">
        <v>162</v>
      </c>
      <c r="B23" s="18">
        <v>318.08</v>
      </c>
      <c r="C23" s="18">
        <v>2563.42</v>
      </c>
      <c r="D23" s="18">
        <v>11.75</v>
      </c>
      <c r="E23" s="18">
        <v>25.42</v>
      </c>
      <c r="F23" s="18">
        <v>12.55</v>
      </c>
      <c r="G23" s="18">
        <v>85.25</v>
      </c>
      <c r="H23" s="18">
        <v>5177.91</v>
      </c>
      <c r="I23" s="18">
        <v>1.5</v>
      </c>
      <c r="J23" s="18">
        <v>1411.78</v>
      </c>
      <c r="K23" s="18">
        <v>6595.32</v>
      </c>
      <c r="L23" s="18">
        <v>15515.86</v>
      </c>
      <c r="M23" s="18">
        <v>217.89</v>
      </c>
      <c r="N23" s="18">
        <v>331.89</v>
      </c>
      <c r="O23" s="18">
        <v>1554.23</v>
      </c>
      <c r="P23" s="18">
        <v>3635.49</v>
      </c>
      <c r="Q23" s="18">
        <v>0.1</v>
      </c>
      <c r="R23" s="18">
        <v>205.68</v>
      </c>
      <c r="S23" s="18">
        <v>129.84</v>
      </c>
      <c r="T23" s="18"/>
      <c r="U23" s="18">
        <v>1768.43</v>
      </c>
      <c r="V23" s="18">
        <v>325.02</v>
      </c>
      <c r="W23" s="18">
        <v>34.700000000000003</v>
      </c>
      <c r="X23" s="18">
        <v>3.33</v>
      </c>
      <c r="Y23" s="18">
        <v>53.18</v>
      </c>
      <c r="Z23" s="18">
        <v>35.14</v>
      </c>
      <c r="AA23" s="18">
        <v>4759.43</v>
      </c>
      <c r="AB23" s="18">
        <v>3540.93</v>
      </c>
      <c r="AC23" s="18">
        <v>1176.08</v>
      </c>
      <c r="AD23" s="18">
        <v>33910.65</v>
      </c>
      <c r="AE23" s="7">
        <v>83400.84</v>
      </c>
    </row>
    <row r="24" spans="1:31">
      <c r="A24" s="25" t="s">
        <v>163</v>
      </c>
      <c r="B24" s="18">
        <v>966.42</v>
      </c>
      <c r="C24" s="18">
        <v>1103.54</v>
      </c>
      <c r="D24" s="18">
        <v>230</v>
      </c>
      <c r="E24" s="18">
        <v>4.87</v>
      </c>
      <c r="F24" s="18">
        <v>0.65</v>
      </c>
      <c r="G24" s="18">
        <v>45.98</v>
      </c>
      <c r="H24" s="18">
        <v>2868.98</v>
      </c>
      <c r="I24" s="18">
        <v>0.11</v>
      </c>
      <c r="J24" s="18">
        <v>1928.89</v>
      </c>
      <c r="K24" s="18">
        <v>23409.79</v>
      </c>
      <c r="L24" s="18">
        <v>12981.46</v>
      </c>
      <c r="M24" s="18">
        <v>139.06</v>
      </c>
      <c r="N24" s="18">
        <v>19.77</v>
      </c>
      <c r="O24" s="18">
        <v>1980.26</v>
      </c>
      <c r="P24" s="18">
        <v>4244.22</v>
      </c>
      <c r="Q24" s="18">
        <v>1.33</v>
      </c>
      <c r="R24" s="18">
        <v>0.59</v>
      </c>
      <c r="S24" s="18">
        <v>225.9</v>
      </c>
      <c r="T24" s="18">
        <v>0.9</v>
      </c>
      <c r="U24" s="18">
        <v>5160.13</v>
      </c>
      <c r="V24" s="18">
        <v>2176.6999999999998</v>
      </c>
      <c r="W24" s="18">
        <v>395.65</v>
      </c>
      <c r="X24" s="18">
        <v>3.4</v>
      </c>
      <c r="Y24" s="18">
        <v>72.66</v>
      </c>
      <c r="Z24" s="18">
        <v>94.96</v>
      </c>
      <c r="AA24" s="18">
        <v>4683.49</v>
      </c>
      <c r="AB24" s="18">
        <v>3565.11</v>
      </c>
      <c r="AC24" s="18">
        <v>1921.33</v>
      </c>
      <c r="AD24" s="18">
        <v>24778.080000000002</v>
      </c>
      <c r="AE24" s="7">
        <v>93004.23</v>
      </c>
    </row>
    <row r="25" spans="1:31">
      <c r="A25" s="25" t="s">
        <v>164</v>
      </c>
      <c r="B25" s="18">
        <v>501.26</v>
      </c>
      <c r="C25" s="18">
        <v>3454.05</v>
      </c>
      <c r="D25" s="18">
        <v>21.81</v>
      </c>
      <c r="E25" s="18">
        <v>130.66</v>
      </c>
      <c r="F25" s="18">
        <v>24.39</v>
      </c>
      <c r="G25" s="18">
        <v>0</v>
      </c>
      <c r="H25" s="18">
        <v>2694.7</v>
      </c>
      <c r="I25" s="18">
        <v>0.72</v>
      </c>
      <c r="J25" s="18">
        <v>341.79</v>
      </c>
      <c r="K25" s="18">
        <v>75346.89</v>
      </c>
      <c r="L25" s="18">
        <v>8888.4</v>
      </c>
      <c r="M25" s="18">
        <v>271.97000000000003</v>
      </c>
      <c r="N25" s="18">
        <v>181.07</v>
      </c>
      <c r="O25" s="18">
        <v>710.33</v>
      </c>
      <c r="P25" s="18">
        <v>5056.76</v>
      </c>
      <c r="Q25" s="18">
        <v>0</v>
      </c>
      <c r="R25" s="18">
        <v>0</v>
      </c>
      <c r="S25" s="18">
        <v>286.43</v>
      </c>
      <c r="T25" s="18"/>
      <c r="U25" s="18">
        <v>3519.01</v>
      </c>
      <c r="V25" s="18">
        <v>190.89</v>
      </c>
      <c r="W25" s="18">
        <v>4467.78</v>
      </c>
      <c r="X25" s="18">
        <v>3.12</v>
      </c>
      <c r="Y25" s="18">
        <v>137.81</v>
      </c>
      <c r="Z25" s="18">
        <v>3.22</v>
      </c>
      <c r="AA25" s="18">
        <v>5462.19</v>
      </c>
      <c r="AB25" s="18">
        <v>4804.29</v>
      </c>
      <c r="AC25" s="18">
        <v>2222.46</v>
      </c>
      <c r="AD25" s="18">
        <v>31134.28</v>
      </c>
      <c r="AE25" s="7">
        <v>149856.26999999999</v>
      </c>
    </row>
    <row r="26" spans="1:31">
      <c r="A26" s="25" t="s">
        <v>165</v>
      </c>
      <c r="B26" s="18">
        <v>4933.82</v>
      </c>
      <c r="C26" s="18">
        <v>1832.44</v>
      </c>
      <c r="D26" s="18">
        <v>19.5</v>
      </c>
      <c r="E26" s="18">
        <v>2.68</v>
      </c>
      <c r="F26" s="18">
        <v>36.58</v>
      </c>
      <c r="G26" s="18">
        <v>498.21</v>
      </c>
      <c r="H26" s="18">
        <v>1554.98</v>
      </c>
      <c r="I26" s="18">
        <v>0</v>
      </c>
      <c r="J26" s="18">
        <v>961.38</v>
      </c>
      <c r="K26" s="18">
        <v>11114.86</v>
      </c>
      <c r="L26" s="18">
        <v>16535.68</v>
      </c>
      <c r="M26" s="18">
        <v>15</v>
      </c>
      <c r="N26" s="18">
        <v>19.350000000000001</v>
      </c>
      <c r="O26" s="18">
        <v>293.33</v>
      </c>
      <c r="P26" s="18">
        <v>14114.32</v>
      </c>
      <c r="Q26" s="18">
        <v>0.6</v>
      </c>
      <c r="R26" s="18">
        <v>0</v>
      </c>
      <c r="S26" s="18">
        <v>892.38</v>
      </c>
      <c r="T26" s="18"/>
      <c r="U26" s="18">
        <v>14393.67</v>
      </c>
      <c r="V26" s="18">
        <v>131.13999999999999</v>
      </c>
      <c r="W26" s="18">
        <v>2072.12</v>
      </c>
      <c r="X26" s="18">
        <v>19.73</v>
      </c>
      <c r="Y26" s="18">
        <v>3</v>
      </c>
      <c r="Z26" s="18">
        <v>6.3</v>
      </c>
      <c r="AA26" s="18">
        <v>19485.310000000001</v>
      </c>
      <c r="AB26" s="18">
        <v>5136.42</v>
      </c>
      <c r="AC26" s="18">
        <v>1282.78</v>
      </c>
      <c r="AD26" s="18">
        <v>30892.9</v>
      </c>
      <c r="AE26" s="7">
        <v>126248.49</v>
      </c>
    </row>
    <row r="27" spans="1:31">
      <c r="A27" s="25" t="s">
        <v>166</v>
      </c>
      <c r="B27" s="18">
        <v>404.62</v>
      </c>
      <c r="C27" s="18">
        <v>7763.84</v>
      </c>
      <c r="D27" s="18">
        <v>38.799999999999997</v>
      </c>
      <c r="E27" s="18">
        <v>48.87</v>
      </c>
      <c r="F27" s="18">
        <v>13.97</v>
      </c>
      <c r="G27" s="18">
        <v>452.56</v>
      </c>
      <c r="H27" s="18">
        <v>3390.34</v>
      </c>
      <c r="I27" s="18">
        <v>2.5099999999999998</v>
      </c>
      <c r="J27" s="18">
        <v>1785.6</v>
      </c>
      <c r="K27" s="18">
        <v>17847.02</v>
      </c>
      <c r="L27" s="18">
        <v>16898.740000000002</v>
      </c>
      <c r="M27" s="18">
        <v>374.66</v>
      </c>
      <c r="N27" s="18">
        <v>375.19</v>
      </c>
      <c r="O27" s="18">
        <v>1471.65</v>
      </c>
      <c r="P27" s="18">
        <v>5798.3</v>
      </c>
      <c r="Q27" s="18"/>
      <c r="R27" s="18">
        <v>2.76</v>
      </c>
      <c r="S27" s="18">
        <v>506.77</v>
      </c>
      <c r="T27" s="18"/>
      <c r="U27" s="18">
        <v>3963.64</v>
      </c>
      <c r="V27" s="18">
        <v>246.09</v>
      </c>
      <c r="W27" s="18">
        <v>596.69000000000005</v>
      </c>
      <c r="X27" s="18">
        <v>60.54</v>
      </c>
      <c r="Y27" s="18">
        <v>0.84</v>
      </c>
      <c r="Z27" s="18">
        <v>212.37</v>
      </c>
      <c r="AA27" s="18">
        <v>6033.66</v>
      </c>
      <c r="AB27" s="18">
        <v>5267.32</v>
      </c>
      <c r="AC27" s="18">
        <v>4563.4399999999996</v>
      </c>
      <c r="AD27" s="18">
        <v>27940.09</v>
      </c>
      <c r="AE27" s="7">
        <v>106060.87</v>
      </c>
    </row>
    <row r="28" spans="1:31">
      <c r="A28" s="25" t="s">
        <v>167</v>
      </c>
      <c r="B28" s="18">
        <v>1672.44</v>
      </c>
      <c r="C28" s="18">
        <v>701.95</v>
      </c>
      <c r="D28" s="18">
        <v>9.41</v>
      </c>
      <c r="E28" s="18">
        <v>45.15</v>
      </c>
      <c r="F28" s="18">
        <v>24.24</v>
      </c>
      <c r="G28" s="18">
        <v>170.96</v>
      </c>
      <c r="H28" s="18">
        <v>7753.27</v>
      </c>
      <c r="I28" s="18">
        <v>6.02</v>
      </c>
      <c r="J28" s="18">
        <v>6209.06</v>
      </c>
      <c r="K28" s="18">
        <v>7701.15</v>
      </c>
      <c r="L28" s="18">
        <v>11102.37</v>
      </c>
      <c r="M28" s="18">
        <v>1871.89</v>
      </c>
      <c r="N28" s="18">
        <v>110.04</v>
      </c>
      <c r="O28" s="18">
        <v>1691.03</v>
      </c>
      <c r="P28" s="18">
        <v>35423.39</v>
      </c>
      <c r="Q28" s="18">
        <v>0</v>
      </c>
      <c r="R28" s="18">
        <v>20.27</v>
      </c>
      <c r="S28" s="18">
        <v>873.06</v>
      </c>
      <c r="T28" s="18"/>
      <c r="U28" s="18">
        <v>2588.54</v>
      </c>
      <c r="V28" s="18">
        <v>410.09</v>
      </c>
      <c r="W28" s="18">
        <v>896.07</v>
      </c>
      <c r="X28" s="18">
        <v>63.66</v>
      </c>
      <c r="Y28" s="18">
        <v>2.08</v>
      </c>
      <c r="Z28" s="18">
        <v>6.42</v>
      </c>
      <c r="AA28" s="18">
        <v>15033.01</v>
      </c>
      <c r="AB28" s="18">
        <v>7841.89</v>
      </c>
      <c r="AC28" s="18">
        <v>5284.33</v>
      </c>
      <c r="AD28" s="18">
        <v>39491.14</v>
      </c>
      <c r="AE28" s="7">
        <v>147002.93</v>
      </c>
    </row>
    <row r="29" spans="1:31">
      <c r="A29" s="25" t="s">
        <v>168</v>
      </c>
      <c r="B29" s="18">
        <v>2952.43</v>
      </c>
      <c r="C29" s="18">
        <v>2512.98</v>
      </c>
      <c r="D29" s="18">
        <v>28.17</v>
      </c>
      <c r="E29" s="18">
        <v>20.3</v>
      </c>
      <c r="F29" s="18">
        <v>0.42</v>
      </c>
      <c r="G29" s="18">
        <v>341.76</v>
      </c>
      <c r="H29" s="18">
        <v>3610.48</v>
      </c>
      <c r="I29" s="18">
        <v>15.63</v>
      </c>
      <c r="J29" s="18">
        <v>630.01</v>
      </c>
      <c r="K29" s="18">
        <v>20280.63</v>
      </c>
      <c r="L29" s="18">
        <v>24240.55</v>
      </c>
      <c r="M29" s="18">
        <v>2565.88</v>
      </c>
      <c r="N29" s="18">
        <v>25.7</v>
      </c>
      <c r="O29" s="18">
        <v>1222.06</v>
      </c>
      <c r="P29" s="18">
        <v>26668.03</v>
      </c>
      <c r="Q29" s="18">
        <v>0</v>
      </c>
      <c r="R29" s="18">
        <v>7.64</v>
      </c>
      <c r="S29" s="18">
        <v>652.99</v>
      </c>
      <c r="T29" s="18"/>
      <c r="U29" s="18">
        <v>13992.94</v>
      </c>
      <c r="V29" s="18">
        <v>589.16999999999996</v>
      </c>
      <c r="W29" s="18">
        <v>115.09</v>
      </c>
      <c r="X29" s="18">
        <v>21.22</v>
      </c>
      <c r="Y29" s="18">
        <v>121.9</v>
      </c>
      <c r="Z29" s="18">
        <v>210.57</v>
      </c>
      <c r="AA29" s="18">
        <v>9732.51</v>
      </c>
      <c r="AB29" s="18">
        <v>3092.35</v>
      </c>
      <c r="AC29" s="18">
        <v>783.05</v>
      </c>
      <c r="AD29" s="18">
        <v>35820.269999999997</v>
      </c>
      <c r="AE29" s="7">
        <v>150254.71</v>
      </c>
    </row>
    <row r="30" spans="1:31">
      <c r="A30" s="25" t="s">
        <v>169</v>
      </c>
      <c r="B30" s="18">
        <v>600.6</v>
      </c>
      <c r="C30" s="18">
        <v>397.95</v>
      </c>
      <c r="D30" s="18">
        <v>32.81</v>
      </c>
      <c r="E30" s="18">
        <v>11.67</v>
      </c>
      <c r="F30" s="18">
        <v>18.53</v>
      </c>
      <c r="G30" s="18">
        <v>605.63</v>
      </c>
      <c r="H30" s="18">
        <v>3030.73</v>
      </c>
      <c r="I30" s="18">
        <v>9.42</v>
      </c>
      <c r="J30" s="18">
        <v>1862.67</v>
      </c>
      <c r="K30" s="18">
        <v>43417.69</v>
      </c>
      <c r="L30" s="18">
        <v>20124.330000000002</v>
      </c>
      <c r="M30" s="18">
        <v>363.3</v>
      </c>
      <c r="N30" s="18">
        <v>136.46</v>
      </c>
      <c r="O30" s="18">
        <v>5389.77</v>
      </c>
      <c r="P30" s="18">
        <v>33817.800000000003</v>
      </c>
      <c r="Q30" s="18">
        <v>0</v>
      </c>
      <c r="R30" s="18">
        <v>39.020000000000003</v>
      </c>
      <c r="S30" s="18">
        <v>2784.66</v>
      </c>
      <c r="T30" s="18">
        <v>10</v>
      </c>
      <c r="U30" s="18">
        <v>5935.42</v>
      </c>
      <c r="V30" s="18">
        <v>1771.71</v>
      </c>
      <c r="W30" s="18">
        <v>1357.01</v>
      </c>
      <c r="X30" s="18">
        <v>5.55</v>
      </c>
      <c r="Y30" s="18">
        <v>2.83</v>
      </c>
      <c r="Z30" s="18">
        <v>172.59</v>
      </c>
      <c r="AA30" s="18">
        <v>9475.2099999999991</v>
      </c>
      <c r="AB30" s="18">
        <v>4850.22</v>
      </c>
      <c r="AC30" s="18">
        <v>6612.84</v>
      </c>
      <c r="AD30" s="18">
        <v>34591.57</v>
      </c>
      <c r="AE30" s="7">
        <v>177427.99</v>
      </c>
    </row>
    <row r="31" spans="1:31">
      <c r="A31" s="25" t="s">
        <v>170</v>
      </c>
      <c r="B31" s="18">
        <v>1536.51</v>
      </c>
      <c r="C31" s="18">
        <v>2219.91</v>
      </c>
      <c r="D31" s="18">
        <v>2.25</v>
      </c>
      <c r="E31" s="18">
        <v>105.67</v>
      </c>
      <c r="F31" s="18">
        <v>223.72</v>
      </c>
      <c r="G31" s="18">
        <v>148.69</v>
      </c>
      <c r="H31" s="18">
        <v>13639.25</v>
      </c>
      <c r="I31" s="18">
        <v>3.28</v>
      </c>
      <c r="J31" s="18">
        <v>2636.51</v>
      </c>
      <c r="K31" s="18">
        <v>11902.2</v>
      </c>
      <c r="L31" s="18">
        <v>21161.37</v>
      </c>
      <c r="M31" s="18">
        <v>1325.56</v>
      </c>
      <c r="N31" s="18">
        <v>552.32000000000005</v>
      </c>
      <c r="O31" s="18">
        <v>1023.21</v>
      </c>
      <c r="P31" s="18">
        <v>6236.63</v>
      </c>
      <c r="Q31" s="18">
        <v>0</v>
      </c>
      <c r="R31" s="18">
        <v>1.73</v>
      </c>
      <c r="S31" s="18">
        <v>396.55</v>
      </c>
      <c r="T31" s="18"/>
      <c r="U31" s="18">
        <v>11325.07</v>
      </c>
      <c r="V31" s="18">
        <v>751.93</v>
      </c>
      <c r="W31" s="18">
        <v>1090.06</v>
      </c>
      <c r="X31" s="18">
        <v>249.98</v>
      </c>
      <c r="Y31" s="18">
        <v>257.94</v>
      </c>
      <c r="Z31" s="18">
        <v>35.729999999999997</v>
      </c>
      <c r="AA31" s="18">
        <v>35796.33</v>
      </c>
      <c r="AB31" s="18">
        <v>3474.89</v>
      </c>
      <c r="AC31" s="18">
        <v>3495.65</v>
      </c>
      <c r="AD31" s="18">
        <v>44305.85</v>
      </c>
      <c r="AE31" s="7">
        <v>163898.75</v>
      </c>
    </row>
    <row r="32" spans="1:31">
      <c r="A32" s="25" t="s">
        <v>171</v>
      </c>
      <c r="B32" s="18">
        <v>676.5</v>
      </c>
      <c r="C32" s="18">
        <v>2419.21</v>
      </c>
      <c r="D32" s="18">
        <v>64.319999999999993</v>
      </c>
      <c r="E32" s="18">
        <v>0.76</v>
      </c>
      <c r="F32" s="18">
        <v>42.43</v>
      </c>
      <c r="G32" s="18">
        <v>487.42</v>
      </c>
      <c r="H32" s="18">
        <v>4912.79</v>
      </c>
      <c r="I32" s="18">
        <v>23.38</v>
      </c>
      <c r="J32" s="18">
        <v>1481.57</v>
      </c>
      <c r="K32" s="18">
        <v>53618.29</v>
      </c>
      <c r="L32" s="18">
        <v>12261.92</v>
      </c>
      <c r="M32" s="18">
        <v>1135</v>
      </c>
      <c r="N32" s="18">
        <v>954.3</v>
      </c>
      <c r="O32" s="18">
        <v>2099.9499999999998</v>
      </c>
      <c r="P32" s="18">
        <v>12876.52</v>
      </c>
      <c r="Q32" s="18">
        <v>0</v>
      </c>
      <c r="R32" s="18">
        <v>162.41999999999999</v>
      </c>
      <c r="S32" s="18">
        <v>279.16000000000003</v>
      </c>
      <c r="T32" s="18"/>
      <c r="U32" s="18">
        <v>13807.24</v>
      </c>
      <c r="V32" s="18">
        <v>616.29999999999995</v>
      </c>
      <c r="W32" s="18">
        <v>2547.84</v>
      </c>
      <c r="X32" s="18">
        <v>32.53</v>
      </c>
      <c r="Y32" s="18">
        <v>0</v>
      </c>
      <c r="Z32" s="18">
        <v>10.52</v>
      </c>
      <c r="AA32" s="18">
        <v>10692.85</v>
      </c>
      <c r="AB32" s="18">
        <v>9405.02</v>
      </c>
      <c r="AC32" s="18">
        <v>1876.79</v>
      </c>
      <c r="AD32" s="18">
        <v>30680.28</v>
      </c>
      <c r="AE32" s="7">
        <v>163165.31</v>
      </c>
    </row>
    <row r="33" spans="1:31">
      <c r="A33" s="25" t="s">
        <v>172</v>
      </c>
      <c r="B33" s="18">
        <v>445.96</v>
      </c>
      <c r="C33" s="18">
        <v>757.61</v>
      </c>
      <c r="D33" s="18">
        <v>10.19</v>
      </c>
      <c r="E33" s="18">
        <v>0</v>
      </c>
      <c r="F33" s="18">
        <v>39.46</v>
      </c>
      <c r="G33" s="18">
        <v>30.87</v>
      </c>
      <c r="H33" s="18">
        <v>266.61</v>
      </c>
      <c r="I33" s="18">
        <v>493.94</v>
      </c>
      <c r="J33" s="18">
        <v>976.18</v>
      </c>
      <c r="K33" s="18">
        <v>22296.61</v>
      </c>
      <c r="L33" s="18">
        <v>51032.23</v>
      </c>
      <c r="M33" s="18">
        <v>493.96</v>
      </c>
      <c r="N33" s="18">
        <v>403.16</v>
      </c>
      <c r="O33" s="18">
        <v>2485.46</v>
      </c>
      <c r="P33" s="18">
        <v>7021.86</v>
      </c>
      <c r="Q33" s="18"/>
      <c r="R33" s="18">
        <v>7.63</v>
      </c>
      <c r="S33" s="18">
        <v>235.75</v>
      </c>
      <c r="T33" s="18"/>
      <c r="U33" s="18">
        <v>12559.5</v>
      </c>
      <c r="V33" s="18">
        <v>325.2</v>
      </c>
      <c r="W33" s="18">
        <v>2325</v>
      </c>
      <c r="X33" s="18">
        <v>53.53</v>
      </c>
      <c r="Y33" s="18">
        <v>16.989999999999998</v>
      </c>
      <c r="Z33" s="18">
        <v>49.02</v>
      </c>
      <c r="AA33" s="18">
        <v>55275.73</v>
      </c>
      <c r="AB33" s="18">
        <v>8680.84</v>
      </c>
      <c r="AC33" s="18">
        <v>3763.78</v>
      </c>
      <c r="AD33" s="18">
        <v>59162.18</v>
      </c>
      <c r="AE33" s="7">
        <v>229209.26</v>
      </c>
    </row>
    <row r="34" spans="1:31">
      <c r="A34" s="25" t="s">
        <v>173</v>
      </c>
      <c r="B34" s="18">
        <v>5182.3599999999997</v>
      </c>
      <c r="C34" s="18">
        <v>7106.99</v>
      </c>
      <c r="D34" s="18">
        <v>162.34</v>
      </c>
      <c r="E34" s="18"/>
      <c r="F34" s="18">
        <v>2278.81</v>
      </c>
      <c r="G34" s="18">
        <v>1480.69</v>
      </c>
      <c r="H34" s="18">
        <v>4985.7700000000004</v>
      </c>
      <c r="I34" s="18">
        <v>1</v>
      </c>
      <c r="J34" s="18">
        <v>1713.61</v>
      </c>
      <c r="K34" s="18">
        <v>46737.65</v>
      </c>
      <c r="L34" s="18">
        <v>17271.78</v>
      </c>
      <c r="M34" s="18">
        <v>2063.17</v>
      </c>
      <c r="N34" s="18">
        <v>1209.3499999999999</v>
      </c>
      <c r="O34" s="18">
        <v>2158.4899999999998</v>
      </c>
      <c r="P34" s="18">
        <v>15988.58</v>
      </c>
      <c r="Q34" s="18">
        <v>35.5</v>
      </c>
      <c r="R34" s="18">
        <v>10.33</v>
      </c>
      <c r="S34" s="18">
        <v>478.4</v>
      </c>
      <c r="T34" s="18"/>
      <c r="U34" s="18">
        <v>47911.12</v>
      </c>
      <c r="V34" s="18">
        <v>682.17</v>
      </c>
      <c r="W34" s="18">
        <v>1311.51</v>
      </c>
      <c r="X34" s="18">
        <v>79.08</v>
      </c>
      <c r="Y34" s="18">
        <v>0</v>
      </c>
      <c r="Z34" s="18">
        <v>10.4</v>
      </c>
      <c r="AA34" s="18">
        <v>36810.35</v>
      </c>
      <c r="AB34" s="18">
        <v>5799.76</v>
      </c>
      <c r="AC34" s="18">
        <v>6645.84</v>
      </c>
      <c r="AD34" s="18">
        <v>60519.03</v>
      </c>
      <c r="AE34" s="7">
        <v>268634.08</v>
      </c>
    </row>
    <row r="35" spans="1:31">
      <c r="A35" s="25" t="s">
        <v>174</v>
      </c>
      <c r="B35" s="18">
        <v>1002.14</v>
      </c>
      <c r="C35" s="18">
        <v>3800.85</v>
      </c>
      <c r="D35" s="18">
        <v>66.489999999999995</v>
      </c>
      <c r="E35" s="18">
        <v>37.39</v>
      </c>
      <c r="F35" s="18">
        <v>595.04999999999995</v>
      </c>
      <c r="G35" s="18">
        <v>676.27</v>
      </c>
      <c r="H35" s="18">
        <v>6072.56</v>
      </c>
      <c r="I35" s="18">
        <v>169.59</v>
      </c>
      <c r="J35" s="18">
        <v>755.95</v>
      </c>
      <c r="K35" s="18">
        <v>36273.300000000003</v>
      </c>
      <c r="L35" s="18">
        <v>30130.6</v>
      </c>
      <c r="M35" s="18">
        <v>329.65</v>
      </c>
      <c r="N35" s="18">
        <v>302.87</v>
      </c>
      <c r="O35" s="18">
        <v>1223</v>
      </c>
      <c r="P35" s="18">
        <v>60479.07</v>
      </c>
      <c r="Q35" s="18">
        <v>0</v>
      </c>
      <c r="R35" s="18">
        <v>468.17</v>
      </c>
      <c r="S35" s="18">
        <v>1982.15</v>
      </c>
      <c r="T35" s="18"/>
      <c r="U35" s="18">
        <v>5441.67</v>
      </c>
      <c r="V35" s="18">
        <v>614.08000000000004</v>
      </c>
      <c r="W35" s="18">
        <v>695.09</v>
      </c>
      <c r="X35" s="18">
        <v>43.62</v>
      </c>
      <c r="Y35" s="18">
        <v>35.549999999999997</v>
      </c>
      <c r="Z35" s="18">
        <v>96.31</v>
      </c>
      <c r="AA35" s="18">
        <v>15728.85</v>
      </c>
      <c r="AB35" s="18">
        <v>8112.3</v>
      </c>
      <c r="AC35" s="18">
        <v>5650.35</v>
      </c>
      <c r="AD35" s="18">
        <v>39091.39</v>
      </c>
      <c r="AE35" s="7">
        <v>219874.3</v>
      </c>
    </row>
    <row r="36" spans="1:31">
      <c r="A36" s="25" t="s">
        <v>175</v>
      </c>
      <c r="B36" s="18">
        <v>5934.47</v>
      </c>
      <c r="C36" s="18">
        <v>3571.98</v>
      </c>
      <c r="D36" s="18">
        <v>43.46</v>
      </c>
      <c r="E36" s="18">
        <v>19.64</v>
      </c>
      <c r="F36" s="18">
        <v>29.54</v>
      </c>
      <c r="G36" s="18">
        <v>193.81</v>
      </c>
      <c r="H36" s="18">
        <v>3174.86</v>
      </c>
      <c r="I36" s="18">
        <v>0.52</v>
      </c>
      <c r="J36" s="18">
        <v>754.91</v>
      </c>
      <c r="K36" s="18">
        <v>24454.5</v>
      </c>
      <c r="L36" s="18">
        <v>41361.64</v>
      </c>
      <c r="M36" s="18">
        <v>110.94</v>
      </c>
      <c r="N36" s="18">
        <v>70.13</v>
      </c>
      <c r="O36" s="18">
        <v>3789.3</v>
      </c>
      <c r="P36" s="18">
        <v>18049.740000000002</v>
      </c>
      <c r="Q36" s="18">
        <v>21</v>
      </c>
      <c r="R36" s="18">
        <v>0.14000000000000001</v>
      </c>
      <c r="S36" s="18">
        <v>1641.03</v>
      </c>
      <c r="T36" s="18"/>
      <c r="U36" s="18">
        <v>4762.12</v>
      </c>
      <c r="V36" s="18">
        <v>556.74</v>
      </c>
      <c r="W36" s="18">
        <v>2798.79</v>
      </c>
      <c r="X36" s="18">
        <v>138.75</v>
      </c>
      <c r="Y36" s="18">
        <v>0</v>
      </c>
      <c r="Z36" s="18">
        <v>144.86000000000001</v>
      </c>
      <c r="AA36" s="18">
        <v>27834.19</v>
      </c>
      <c r="AB36" s="18">
        <v>3769.73</v>
      </c>
      <c r="AC36" s="18">
        <v>11593.19</v>
      </c>
      <c r="AD36" s="18">
        <v>62723.08</v>
      </c>
      <c r="AE36" s="7">
        <v>217543.03</v>
      </c>
    </row>
    <row r="37" spans="1:31">
      <c r="A37" s="25" t="s">
        <v>176</v>
      </c>
      <c r="B37" s="18">
        <v>5479.7</v>
      </c>
      <c r="C37" s="18">
        <v>2988.77</v>
      </c>
      <c r="D37" s="18">
        <v>1770.45</v>
      </c>
      <c r="E37" s="18">
        <v>10.93</v>
      </c>
      <c r="F37" s="18">
        <v>239.78</v>
      </c>
      <c r="G37" s="18">
        <v>0</v>
      </c>
      <c r="H37" s="18">
        <v>1044.42</v>
      </c>
      <c r="I37" s="18">
        <v>54.09</v>
      </c>
      <c r="J37" s="18">
        <v>2150.25</v>
      </c>
      <c r="K37" s="18">
        <v>44062.78</v>
      </c>
      <c r="L37" s="18">
        <v>48438.400000000001</v>
      </c>
      <c r="M37" s="18">
        <v>2359.08</v>
      </c>
      <c r="N37" s="18">
        <v>2098.7600000000002</v>
      </c>
      <c r="O37" s="18">
        <v>1567.29</v>
      </c>
      <c r="P37" s="18">
        <v>37931.54</v>
      </c>
      <c r="Q37" s="18">
        <v>0</v>
      </c>
      <c r="R37" s="18">
        <v>31.13</v>
      </c>
      <c r="S37" s="18">
        <v>135</v>
      </c>
      <c r="T37" s="18">
        <v>171.39</v>
      </c>
      <c r="U37" s="18">
        <v>9728.24</v>
      </c>
      <c r="V37" s="18">
        <v>1541.97</v>
      </c>
      <c r="W37" s="18">
        <v>388.34</v>
      </c>
      <c r="X37" s="18">
        <v>59.84</v>
      </c>
      <c r="Y37" s="18">
        <v>92.25</v>
      </c>
      <c r="Z37" s="18">
        <v>54.47</v>
      </c>
      <c r="AA37" s="18">
        <v>11800.27</v>
      </c>
      <c r="AB37" s="18">
        <v>3218.92</v>
      </c>
      <c r="AC37" s="18">
        <v>8717.39</v>
      </c>
      <c r="AD37" s="18">
        <v>49213.11</v>
      </c>
      <c r="AE37" s="7">
        <v>235348.56</v>
      </c>
    </row>
    <row r="38" spans="1:31">
      <c r="A38" s="25" t="s">
        <v>177</v>
      </c>
      <c r="B38" s="18">
        <v>3172.62</v>
      </c>
      <c r="C38" s="18">
        <v>6743.61</v>
      </c>
      <c r="D38" s="18">
        <v>329.3</v>
      </c>
      <c r="E38" s="18">
        <v>120.15</v>
      </c>
      <c r="F38" s="18">
        <v>611.72</v>
      </c>
      <c r="G38" s="18">
        <v>15.81</v>
      </c>
      <c r="H38" s="18">
        <v>747.76</v>
      </c>
      <c r="I38" s="18">
        <v>93.69</v>
      </c>
      <c r="J38" s="18">
        <v>3997.13</v>
      </c>
      <c r="K38" s="18">
        <v>38378.370000000003</v>
      </c>
      <c r="L38" s="18">
        <v>32563.759999999998</v>
      </c>
      <c r="M38" s="18">
        <v>2984.54</v>
      </c>
      <c r="N38" s="18">
        <v>728.01</v>
      </c>
      <c r="O38" s="18">
        <v>2143.83</v>
      </c>
      <c r="P38" s="18">
        <v>58774.25</v>
      </c>
      <c r="Q38" s="18">
        <v>250.82</v>
      </c>
      <c r="R38" s="18">
        <v>48.15</v>
      </c>
      <c r="S38" s="18">
        <v>2453.4</v>
      </c>
      <c r="T38" s="18"/>
      <c r="U38" s="18">
        <v>6024.52</v>
      </c>
      <c r="V38" s="18">
        <v>3194.06</v>
      </c>
      <c r="W38" s="18">
        <v>4007.04</v>
      </c>
      <c r="X38" s="18">
        <v>84.85</v>
      </c>
      <c r="Y38" s="18">
        <v>37.64</v>
      </c>
      <c r="Z38" s="18">
        <v>444.32</v>
      </c>
      <c r="AA38" s="18">
        <v>24316.32</v>
      </c>
      <c r="AB38" s="18">
        <v>6426.07</v>
      </c>
      <c r="AC38" s="18">
        <v>3448.83</v>
      </c>
      <c r="AD38" s="18">
        <v>99258.73</v>
      </c>
      <c r="AE38" s="7">
        <v>301399.28999999998</v>
      </c>
    </row>
    <row r="39" spans="1:31">
      <c r="A39" s="25" t="s">
        <v>178</v>
      </c>
      <c r="B39" s="18">
        <v>2161.41</v>
      </c>
      <c r="C39" s="18">
        <v>948.92</v>
      </c>
      <c r="D39" s="18">
        <v>51.4</v>
      </c>
      <c r="E39" s="18">
        <v>0</v>
      </c>
      <c r="F39" s="18">
        <v>680.68</v>
      </c>
      <c r="G39" s="18">
        <v>1005.7</v>
      </c>
      <c r="H39" s="18">
        <v>676.78</v>
      </c>
      <c r="I39" s="18">
        <v>0.4</v>
      </c>
      <c r="J39" s="18">
        <v>1739.26</v>
      </c>
      <c r="K39" s="18">
        <v>16294.28</v>
      </c>
      <c r="L39" s="18">
        <v>17592.25</v>
      </c>
      <c r="M39" s="18">
        <v>2973.52</v>
      </c>
      <c r="N39" s="18">
        <v>172.57</v>
      </c>
      <c r="O39" s="18">
        <v>1876.11</v>
      </c>
      <c r="P39" s="18">
        <v>13530.75</v>
      </c>
      <c r="Q39" s="18">
        <v>28.69</v>
      </c>
      <c r="R39" s="18">
        <v>2.8</v>
      </c>
      <c r="S39" s="18">
        <v>1284.31</v>
      </c>
      <c r="T39" s="18">
        <v>176.1</v>
      </c>
      <c r="U39" s="18">
        <v>17018.43</v>
      </c>
      <c r="V39" s="18">
        <v>717.76</v>
      </c>
      <c r="W39" s="18">
        <v>1206.97</v>
      </c>
      <c r="X39" s="18">
        <v>200.65</v>
      </c>
      <c r="Y39" s="18">
        <v>41.11</v>
      </c>
      <c r="Z39" s="18">
        <v>219.12</v>
      </c>
      <c r="AA39" s="18">
        <v>14865.81</v>
      </c>
      <c r="AB39" s="18">
        <v>3776.69</v>
      </c>
      <c r="AC39" s="18">
        <v>9930.44</v>
      </c>
      <c r="AD39" s="18">
        <v>66279.259999999995</v>
      </c>
      <c r="AE39" s="7">
        <v>175452.15</v>
      </c>
    </row>
    <row r="40" spans="1:31">
      <c r="A40" s="25" t="s">
        <v>179</v>
      </c>
      <c r="B40" s="18">
        <v>1523.52</v>
      </c>
      <c r="C40" s="18">
        <v>781.89</v>
      </c>
      <c r="D40" s="18">
        <v>22.35</v>
      </c>
      <c r="E40" s="18">
        <v>370.84</v>
      </c>
      <c r="F40" s="18">
        <v>458.06</v>
      </c>
      <c r="G40" s="18">
        <v>167.92</v>
      </c>
      <c r="H40" s="18">
        <v>14869.36</v>
      </c>
      <c r="I40" s="18">
        <v>11.03</v>
      </c>
      <c r="J40" s="18">
        <v>359.52</v>
      </c>
      <c r="K40" s="18">
        <v>16254.59</v>
      </c>
      <c r="L40" s="18">
        <v>18682.599999999999</v>
      </c>
      <c r="M40" s="18">
        <v>1928.89</v>
      </c>
      <c r="N40" s="18">
        <v>1017.69</v>
      </c>
      <c r="O40" s="18">
        <v>452.4</v>
      </c>
      <c r="P40" s="18">
        <v>23841.41</v>
      </c>
      <c r="Q40" s="18">
        <v>6.02</v>
      </c>
      <c r="R40" s="18">
        <v>809.35</v>
      </c>
      <c r="S40" s="18">
        <v>32.35</v>
      </c>
      <c r="T40" s="18"/>
      <c r="U40" s="18">
        <v>13973.43</v>
      </c>
      <c r="V40" s="18">
        <v>1300.47</v>
      </c>
      <c r="W40" s="18">
        <v>1052.3399999999999</v>
      </c>
      <c r="X40" s="18">
        <v>38.64</v>
      </c>
      <c r="Y40" s="18">
        <v>2.97</v>
      </c>
      <c r="Z40" s="18">
        <v>155.54</v>
      </c>
      <c r="AA40" s="18">
        <v>5961.14</v>
      </c>
      <c r="AB40" s="18">
        <v>2568.29</v>
      </c>
      <c r="AC40" s="18">
        <v>2303.3000000000002</v>
      </c>
      <c r="AD40" s="18">
        <v>31052.52</v>
      </c>
      <c r="AE40" s="7">
        <v>139998.44</v>
      </c>
    </row>
    <row r="41" spans="1:31">
      <c r="A41" s="25" t="s">
        <v>180</v>
      </c>
      <c r="B41" s="18">
        <v>1995.74</v>
      </c>
      <c r="C41" s="18">
        <v>2675.18</v>
      </c>
      <c r="D41" s="18">
        <v>50.01</v>
      </c>
      <c r="E41" s="18">
        <v>32.950000000000003</v>
      </c>
      <c r="F41" s="18">
        <v>11.8</v>
      </c>
      <c r="G41" s="18">
        <v>316.37</v>
      </c>
      <c r="H41" s="18">
        <v>1688.31</v>
      </c>
      <c r="I41" s="18">
        <v>26.15</v>
      </c>
      <c r="J41" s="18">
        <v>789.85</v>
      </c>
      <c r="K41" s="18">
        <v>76395.17</v>
      </c>
      <c r="L41" s="18">
        <v>17349.91</v>
      </c>
      <c r="M41" s="18">
        <v>921.19</v>
      </c>
      <c r="N41" s="18">
        <v>29.15</v>
      </c>
      <c r="O41" s="18">
        <v>1622.7</v>
      </c>
      <c r="P41" s="18">
        <v>7440.79</v>
      </c>
      <c r="Q41" s="18">
        <v>12</v>
      </c>
      <c r="R41" s="18">
        <v>24.12</v>
      </c>
      <c r="S41" s="18">
        <v>132.06</v>
      </c>
      <c r="T41" s="18">
        <v>1.9</v>
      </c>
      <c r="U41" s="18">
        <v>2756.17</v>
      </c>
      <c r="V41" s="18">
        <v>637.73</v>
      </c>
      <c r="W41" s="18">
        <v>4819.2299999999996</v>
      </c>
      <c r="X41" s="18">
        <v>116.73</v>
      </c>
      <c r="Y41" s="18">
        <v>0</v>
      </c>
      <c r="Z41" s="18">
        <v>126.53</v>
      </c>
      <c r="AA41" s="18">
        <v>4779.79</v>
      </c>
      <c r="AB41" s="18">
        <v>7222.68</v>
      </c>
      <c r="AC41" s="18">
        <v>11665.36</v>
      </c>
      <c r="AD41" s="18">
        <v>30734.49</v>
      </c>
      <c r="AE41" s="7">
        <v>174374.04</v>
      </c>
    </row>
    <row r="42" spans="1:31">
      <c r="A42" s="25" t="s">
        <v>181</v>
      </c>
      <c r="B42" s="18">
        <v>4089.88</v>
      </c>
      <c r="C42" s="18">
        <v>17938.060000000001</v>
      </c>
      <c r="D42" s="18">
        <v>9.83</v>
      </c>
      <c r="E42" s="18">
        <v>30.25</v>
      </c>
      <c r="F42" s="18">
        <v>61.27</v>
      </c>
      <c r="G42" s="18">
        <v>61.23</v>
      </c>
      <c r="H42" s="18">
        <v>1804.92</v>
      </c>
      <c r="I42" s="18">
        <v>8.7799999999999994</v>
      </c>
      <c r="J42" s="18">
        <v>1457.09</v>
      </c>
      <c r="K42" s="18">
        <v>17415.18</v>
      </c>
      <c r="L42" s="18">
        <v>36609</v>
      </c>
      <c r="M42" s="18">
        <v>1538.7</v>
      </c>
      <c r="N42" s="18">
        <v>904.26</v>
      </c>
      <c r="O42" s="18">
        <v>153.47999999999999</v>
      </c>
      <c r="P42" s="18">
        <v>10112.34</v>
      </c>
      <c r="Q42" s="18">
        <v>144.91999999999999</v>
      </c>
      <c r="R42" s="18">
        <v>2.66</v>
      </c>
      <c r="S42" s="18">
        <v>2549.1</v>
      </c>
      <c r="T42" s="18">
        <v>0</v>
      </c>
      <c r="U42" s="18">
        <v>33772.69</v>
      </c>
      <c r="V42" s="18">
        <v>1098.6400000000001</v>
      </c>
      <c r="W42" s="18">
        <v>1947.79</v>
      </c>
      <c r="X42" s="18">
        <v>132.86000000000001</v>
      </c>
      <c r="Y42" s="18">
        <v>127.84</v>
      </c>
      <c r="Z42" s="18">
        <v>50.66</v>
      </c>
      <c r="AA42" s="18">
        <v>5922.59</v>
      </c>
      <c r="AB42" s="18">
        <v>4968.55</v>
      </c>
      <c r="AC42" s="18">
        <v>9889.0300000000007</v>
      </c>
      <c r="AD42" s="18">
        <v>40450.9</v>
      </c>
      <c r="AE42" s="7">
        <v>193252.53</v>
      </c>
    </row>
    <row r="43" spans="1:31">
      <c r="A43" s="25" t="s">
        <v>182</v>
      </c>
      <c r="B43" s="18">
        <v>785.61</v>
      </c>
      <c r="C43" s="18">
        <v>2267.0300000000002</v>
      </c>
      <c r="D43" s="18">
        <v>68.959999999999994</v>
      </c>
      <c r="E43" s="18">
        <v>70.72</v>
      </c>
      <c r="F43" s="18">
        <v>162.85</v>
      </c>
      <c r="G43" s="18">
        <v>40.58</v>
      </c>
      <c r="H43" s="18">
        <v>1553.83</v>
      </c>
      <c r="I43" s="18">
        <v>21.75</v>
      </c>
      <c r="J43" s="18">
        <v>934.7</v>
      </c>
      <c r="K43" s="18">
        <v>28418.79</v>
      </c>
      <c r="L43" s="18">
        <v>55769.08</v>
      </c>
      <c r="M43" s="18">
        <v>303.45999999999998</v>
      </c>
      <c r="N43" s="18">
        <v>1.41</v>
      </c>
      <c r="O43" s="18">
        <v>3696.95</v>
      </c>
      <c r="P43" s="18">
        <v>7988.67</v>
      </c>
      <c r="Q43" s="18">
        <v>4.0199999999999996</v>
      </c>
      <c r="R43" s="18">
        <v>2.42</v>
      </c>
      <c r="S43" s="18">
        <v>32.99</v>
      </c>
      <c r="T43" s="18"/>
      <c r="U43" s="18">
        <v>869.82</v>
      </c>
      <c r="V43" s="18">
        <v>290.27999999999997</v>
      </c>
      <c r="W43" s="18">
        <v>1051.74</v>
      </c>
      <c r="X43" s="18">
        <v>19.27</v>
      </c>
      <c r="Y43" s="18">
        <v>4.4000000000000004</v>
      </c>
      <c r="Z43" s="18">
        <v>0</v>
      </c>
      <c r="AA43" s="18">
        <v>14668.44</v>
      </c>
      <c r="AB43" s="18">
        <v>1602</v>
      </c>
      <c r="AC43" s="18">
        <v>5084.21</v>
      </c>
      <c r="AD43" s="18">
        <v>40414.129999999997</v>
      </c>
      <c r="AE43" s="7">
        <v>166128.14000000001</v>
      </c>
    </row>
    <row r="44" spans="1:31">
      <c r="A44" s="25" t="s">
        <v>183</v>
      </c>
      <c r="B44" s="18">
        <v>2828.84</v>
      </c>
      <c r="C44" s="18">
        <v>1361.65</v>
      </c>
      <c r="D44" s="18">
        <v>22.99</v>
      </c>
      <c r="E44" s="18">
        <v>9</v>
      </c>
      <c r="F44" s="18">
        <v>75.77</v>
      </c>
      <c r="G44" s="18">
        <v>563.22</v>
      </c>
      <c r="H44" s="18">
        <v>694.09</v>
      </c>
      <c r="I44" s="18">
        <v>10.46</v>
      </c>
      <c r="J44" s="18">
        <v>257.20999999999998</v>
      </c>
      <c r="K44" s="18">
        <v>17668.75</v>
      </c>
      <c r="L44" s="18">
        <v>19758.38</v>
      </c>
      <c r="M44" s="18">
        <v>398.16</v>
      </c>
      <c r="N44" s="18">
        <v>103.4</v>
      </c>
      <c r="O44" s="18">
        <v>3544.3</v>
      </c>
      <c r="P44" s="18">
        <v>16930.07</v>
      </c>
      <c r="Q44" s="18">
        <v>0</v>
      </c>
      <c r="R44" s="18">
        <v>31</v>
      </c>
      <c r="S44" s="18">
        <v>1119.78</v>
      </c>
      <c r="T44" s="18">
        <v>9.5</v>
      </c>
      <c r="U44" s="18">
        <v>3547.47</v>
      </c>
      <c r="V44" s="18">
        <v>422.05</v>
      </c>
      <c r="W44" s="18">
        <v>470.56</v>
      </c>
      <c r="X44" s="18">
        <v>4.6100000000000003</v>
      </c>
      <c r="Y44" s="18">
        <v>207.8</v>
      </c>
      <c r="Z44" s="18">
        <v>31.02</v>
      </c>
      <c r="AA44" s="18">
        <v>35750.080000000002</v>
      </c>
      <c r="AB44" s="18">
        <v>4537.54</v>
      </c>
      <c r="AC44" s="18">
        <v>677.71</v>
      </c>
      <c r="AD44" s="18">
        <v>17268.27</v>
      </c>
      <c r="AE44" s="7">
        <v>128303.65</v>
      </c>
    </row>
    <row r="45" spans="1:31">
      <c r="A45" s="25" t="s">
        <v>184</v>
      </c>
      <c r="B45" s="18">
        <v>2246.15</v>
      </c>
      <c r="C45" s="18">
        <v>4160.13</v>
      </c>
      <c r="D45" s="18">
        <v>4.1500000000000004</v>
      </c>
      <c r="E45" s="18">
        <v>5.56</v>
      </c>
      <c r="F45" s="18">
        <v>132.99</v>
      </c>
      <c r="G45" s="18">
        <v>290.79000000000002</v>
      </c>
      <c r="H45" s="18">
        <v>247.26</v>
      </c>
      <c r="I45" s="18">
        <v>6.81</v>
      </c>
      <c r="J45" s="18">
        <v>600.30999999999995</v>
      </c>
      <c r="K45" s="18">
        <v>17102.78</v>
      </c>
      <c r="L45" s="18">
        <v>15620.71</v>
      </c>
      <c r="M45" s="18">
        <v>391.03</v>
      </c>
      <c r="N45" s="18">
        <v>181.51</v>
      </c>
      <c r="O45" s="18">
        <v>690.62</v>
      </c>
      <c r="P45" s="18">
        <v>7331.07</v>
      </c>
      <c r="Q45" s="18">
        <v>0.25</v>
      </c>
      <c r="R45" s="18">
        <v>19.5</v>
      </c>
      <c r="S45" s="18">
        <v>270.41000000000003</v>
      </c>
      <c r="T45" s="18">
        <v>0</v>
      </c>
      <c r="U45" s="18">
        <v>1456.68</v>
      </c>
      <c r="V45" s="18">
        <v>298.02999999999997</v>
      </c>
      <c r="W45" s="18">
        <v>646.59</v>
      </c>
      <c r="X45" s="18">
        <v>0.27</v>
      </c>
      <c r="Y45" s="18">
        <v>0.38</v>
      </c>
      <c r="Z45" s="18">
        <v>121.8</v>
      </c>
      <c r="AA45" s="18">
        <v>2963.32</v>
      </c>
      <c r="AB45" s="18">
        <v>9915.9500000000007</v>
      </c>
      <c r="AC45" s="18">
        <v>7510.05</v>
      </c>
      <c r="AD45" s="18">
        <v>10122.19</v>
      </c>
      <c r="AE45" s="7">
        <v>82337.279999999999</v>
      </c>
    </row>
    <row r="46" spans="1:31">
      <c r="A46" s="25" t="s">
        <v>185</v>
      </c>
      <c r="B46" s="18">
        <v>251.69</v>
      </c>
      <c r="C46" s="18">
        <v>1029.77</v>
      </c>
      <c r="D46" s="18">
        <v>282.05</v>
      </c>
      <c r="E46" s="18">
        <v>238.22</v>
      </c>
      <c r="F46" s="18">
        <v>98.17</v>
      </c>
      <c r="G46" s="18">
        <v>2217.84</v>
      </c>
      <c r="H46" s="18">
        <v>889.78</v>
      </c>
      <c r="I46" s="18">
        <v>2.48</v>
      </c>
      <c r="J46" s="18">
        <v>1647.51</v>
      </c>
      <c r="K46" s="18">
        <v>14193.44</v>
      </c>
      <c r="L46" s="18">
        <v>14216.79</v>
      </c>
      <c r="M46" s="18">
        <v>749.4</v>
      </c>
      <c r="N46" s="18">
        <v>522.07000000000005</v>
      </c>
      <c r="O46" s="18">
        <v>746.06</v>
      </c>
      <c r="P46" s="18">
        <v>3399.71</v>
      </c>
      <c r="Q46" s="18">
        <v>0</v>
      </c>
      <c r="R46" s="18">
        <v>18.02</v>
      </c>
      <c r="S46" s="18">
        <v>1866.09</v>
      </c>
      <c r="T46" s="18"/>
      <c r="U46" s="18">
        <v>8483.19</v>
      </c>
      <c r="V46" s="18">
        <v>252.55</v>
      </c>
      <c r="W46" s="18">
        <v>550.34</v>
      </c>
      <c r="X46" s="18">
        <v>100.55</v>
      </c>
      <c r="Y46" s="18">
        <v>881.61</v>
      </c>
      <c r="Z46" s="18"/>
      <c r="AA46" s="18">
        <v>3322.24</v>
      </c>
      <c r="AB46" s="18">
        <v>1028.1300000000001</v>
      </c>
      <c r="AC46" s="18">
        <v>8336.7000000000007</v>
      </c>
      <c r="AD46" s="18">
        <v>42326.44</v>
      </c>
      <c r="AE46" s="7">
        <v>107650.84</v>
      </c>
    </row>
    <row r="47" spans="1:31">
      <c r="A47" s="25" t="s">
        <v>186</v>
      </c>
      <c r="B47" s="18">
        <v>41.82</v>
      </c>
      <c r="C47" s="18">
        <v>331.82</v>
      </c>
      <c r="D47" s="18">
        <v>52.18</v>
      </c>
      <c r="E47" s="18">
        <v>9.74</v>
      </c>
      <c r="F47" s="18">
        <v>4.62</v>
      </c>
      <c r="G47" s="18">
        <v>133.05000000000001</v>
      </c>
      <c r="H47" s="18">
        <v>311</v>
      </c>
      <c r="I47" s="18">
        <v>2.11</v>
      </c>
      <c r="J47" s="18">
        <v>972.18</v>
      </c>
      <c r="K47" s="18">
        <v>10433.19</v>
      </c>
      <c r="L47" s="18">
        <v>7650.44</v>
      </c>
      <c r="M47" s="18">
        <v>252.18</v>
      </c>
      <c r="N47" s="18">
        <v>102.87</v>
      </c>
      <c r="O47" s="18">
        <v>817.06</v>
      </c>
      <c r="P47" s="18">
        <v>4041.78</v>
      </c>
      <c r="Q47" s="18">
        <v>0.25</v>
      </c>
      <c r="R47" s="18">
        <v>9.59</v>
      </c>
      <c r="S47" s="18">
        <v>1341.02</v>
      </c>
      <c r="T47" s="18">
        <v>4.67</v>
      </c>
      <c r="U47" s="18">
        <v>3775.15</v>
      </c>
      <c r="V47" s="18">
        <v>1210.05</v>
      </c>
      <c r="W47" s="18">
        <v>241.73</v>
      </c>
      <c r="X47" s="18">
        <v>103.32</v>
      </c>
      <c r="Y47" s="18">
        <v>0</v>
      </c>
      <c r="Z47" s="18">
        <v>0</v>
      </c>
      <c r="AA47" s="18">
        <v>2364.84</v>
      </c>
      <c r="AB47" s="18">
        <v>2584.21</v>
      </c>
      <c r="AC47" s="18">
        <v>1176.99</v>
      </c>
      <c r="AD47" s="18">
        <v>15023.67</v>
      </c>
      <c r="AE47" s="7">
        <v>52991.57</v>
      </c>
    </row>
    <row r="48" spans="1:31">
      <c r="A48" s="25" t="s">
        <v>187</v>
      </c>
      <c r="B48" s="18">
        <v>3198.52</v>
      </c>
      <c r="C48" s="18">
        <v>1758.92</v>
      </c>
      <c r="D48" s="18">
        <v>3.88</v>
      </c>
      <c r="E48" s="18">
        <v>91.82</v>
      </c>
      <c r="F48" s="18">
        <v>43.06</v>
      </c>
      <c r="G48" s="18">
        <v>914.63</v>
      </c>
      <c r="H48" s="18">
        <v>135.53</v>
      </c>
      <c r="I48" s="18">
        <v>22.45</v>
      </c>
      <c r="J48" s="18">
        <v>497.2</v>
      </c>
      <c r="K48" s="18">
        <v>20282.04</v>
      </c>
      <c r="L48" s="18">
        <v>4370.34</v>
      </c>
      <c r="M48" s="18">
        <v>449.09</v>
      </c>
      <c r="N48" s="18">
        <v>14.7</v>
      </c>
      <c r="O48" s="18">
        <v>1835.85</v>
      </c>
      <c r="P48" s="18">
        <v>2133.66</v>
      </c>
      <c r="Q48" s="18">
        <v>0</v>
      </c>
      <c r="R48" s="18">
        <v>390.51</v>
      </c>
      <c r="S48" s="18">
        <v>73.92</v>
      </c>
      <c r="T48" s="18">
        <v>7.39</v>
      </c>
      <c r="U48" s="18">
        <v>10952.3</v>
      </c>
      <c r="V48" s="18">
        <v>631.41999999999996</v>
      </c>
      <c r="W48" s="18">
        <v>425.68</v>
      </c>
      <c r="X48" s="18">
        <v>64.400000000000006</v>
      </c>
      <c r="Y48" s="18">
        <v>35.5</v>
      </c>
      <c r="Z48" s="18">
        <v>38.630000000000003</v>
      </c>
      <c r="AA48" s="18">
        <v>10841.32</v>
      </c>
      <c r="AB48" s="18">
        <v>1562.45</v>
      </c>
      <c r="AC48" s="18">
        <v>1979.08</v>
      </c>
      <c r="AD48" s="18">
        <v>19040.169999999998</v>
      </c>
      <c r="AE48" s="7">
        <v>81794.47</v>
      </c>
    </row>
    <row r="49" spans="1:31">
      <c r="A49" s="25" t="s">
        <v>188</v>
      </c>
      <c r="B49" s="18">
        <v>244.85</v>
      </c>
      <c r="C49" s="18">
        <v>696.61</v>
      </c>
      <c r="D49" s="18">
        <v>48.89</v>
      </c>
      <c r="E49" s="18">
        <v>41.26</v>
      </c>
      <c r="F49" s="18">
        <v>313.76</v>
      </c>
      <c r="G49" s="18">
        <v>7.49</v>
      </c>
      <c r="H49" s="18">
        <v>1050.73</v>
      </c>
      <c r="I49" s="18">
        <v>7.44</v>
      </c>
      <c r="J49" s="18">
        <v>276.77999999999997</v>
      </c>
      <c r="K49" s="18">
        <v>11555.74</v>
      </c>
      <c r="L49" s="18">
        <v>5968.75</v>
      </c>
      <c r="M49" s="18">
        <v>149.5</v>
      </c>
      <c r="N49" s="18">
        <v>36.49</v>
      </c>
      <c r="O49" s="18">
        <v>1005.74</v>
      </c>
      <c r="P49" s="18">
        <v>5284.11</v>
      </c>
      <c r="Q49" s="18">
        <v>13.4</v>
      </c>
      <c r="R49" s="18">
        <v>70.260000000000005</v>
      </c>
      <c r="S49" s="18">
        <v>1213.0999999999999</v>
      </c>
      <c r="T49" s="18"/>
      <c r="U49" s="18">
        <v>2552.85</v>
      </c>
      <c r="V49" s="18">
        <v>427.42</v>
      </c>
      <c r="W49" s="18">
        <v>712</v>
      </c>
      <c r="X49" s="18">
        <v>39.4</v>
      </c>
      <c r="Y49" s="18">
        <v>0</v>
      </c>
      <c r="Z49" s="18">
        <v>20</v>
      </c>
      <c r="AA49" s="18">
        <v>5433.78</v>
      </c>
      <c r="AB49" s="18">
        <v>2050.02</v>
      </c>
      <c r="AC49" s="18">
        <v>24460.68</v>
      </c>
      <c r="AD49" s="18">
        <v>19432.46</v>
      </c>
      <c r="AE49" s="7">
        <v>83113.5</v>
      </c>
    </row>
    <row r="50" spans="1:31">
      <c r="A50" s="25" t="s">
        <v>189</v>
      </c>
      <c r="B50" s="18">
        <v>3479.4</v>
      </c>
      <c r="C50" s="18">
        <v>2020.46</v>
      </c>
      <c r="D50" s="18">
        <v>18.170000000000002</v>
      </c>
      <c r="E50" s="18">
        <v>404.84</v>
      </c>
      <c r="F50" s="18">
        <v>1.35</v>
      </c>
      <c r="G50" s="18">
        <v>36.1</v>
      </c>
      <c r="H50" s="18">
        <v>2001.95</v>
      </c>
      <c r="I50" s="18">
        <v>5.07</v>
      </c>
      <c r="J50" s="18">
        <v>795.29</v>
      </c>
      <c r="K50" s="18">
        <v>8102.42</v>
      </c>
      <c r="L50" s="18">
        <v>6994.51</v>
      </c>
      <c r="M50" s="18">
        <v>759.3</v>
      </c>
      <c r="N50" s="18">
        <v>591.25</v>
      </c>
      <c r="O50" s="18">
        <v>4515.1000000000004</v>
      </c>
      <c r="P50" s="18">
        <v>9045.4500000000007</v>
      </c>
      <c r="Q50" s="18">
        <v>13.69</v>
      </c>
      <c r="R50" s="18">
        <v>14.73</v>
      </c>
      <c r="S50" s="18">
        <v>4.8600000000000003</v>
      </c>
      <c r="T50" s="18">
        <v>0</v>
      </c>
      <c r="U50" s="18">
        <v>1122.58</v>
      </c>
      <c r="V50" s="18">
        <v>2173.41</v>
      </c>
      <c r="W50" s="18">
        <v>1249.5</v>
      </c>
      <c r="X50" s="18">
        <v>31.99</v>
      </c>
      <c r="Y50" s="18">
        <v>0</v>
      </c>
      <c r="Z50" s="18">
        <v>0.56000000000000005</v>
      </c>
      <c r="AA50" s="18">
        <v>19941.27</v>
      </c>
      <c r="AB50" s="18">
        <v>3128.8</v>
      </c>
      <c r="AC50" s="18">
        <v>4450.63</v>
      </c>
      <c r="AD50" s="18">
        <v>19371.54</v>
      </c>
      <c r="AE50" s="7">
        <v>90274.23</v>
      </c>
    </row>
    <row r="51" spans="1:31">
      <c r="A51" s="25" t="s">
        <v>190</v>
      </c>
      <c r="B51" s="18">
        <v>288.14</v>
      </c>
      <c r="C51" s="18">
        <v>2478.64</v>
      </c>
      <c r="D51" s="18">
        <v>4.53</v>
      </c>
      <c r="E51" s="18">
        <v>156.41</v>
      </c>
      <c r="F51" s="18">
        <v>115.06</v>
      </c>
      <c r="G51" s="18">
        <v>75.900000000000006</v>
      </c>
      <c r="H51" s="18">
        <v>3376.99</v>
      </c>
      <c r="I51" s="18">
        <v>0</v>
      </c>
      <c r="J51" s="18">
        <v>410.5</v>
      </c>
      <c r="K51" s="18">
        <v>9172.27</v>
      </c>
      <c r="L51" s="18">
        <v>12303.96</v>
      </c>
      <c r="M51" s="18">
        <v>26.92</v>
      </c>
      <c r="N51" s="18">
        <v>4.8899999999999997</v>
      </c>
      <c r="O51" s="18">
        <v>407.67</v>
      </c>
      <c r="P51" s="18">
        <v>17556.490000000002</v>
      </c>
      <c r="Q51" s="18">
        <v>0</v>
      </c>
      <c r="R51" s="18">
        <v>31.34</v>
      </c>
      <c r="S51" s="18">
        <v>3707.36</v>
      </c>
      <c r="T51" s="18"/>
      <c r="U51" s="18">
        <v>3315.43</v>
      </c>
      <c r="V51" s="18">
        <v>208.94</v>
      </c>
      <c r="W51" s="18">
        <v>152.25</v>
      </c>
      <c r="X51" s="18">
        <v>21</v>
      </c>
      <c r="Y51" s="18">
        <v>77.47</v>
      </c>
      <c r="Z51" s="18">
        <v>0</v>
      </c>
      <c r="AA51" s="18">
        <v>9693.1299999999992</v>
      </c>
      <c r="AB51" s="18">
        <v>4996.28</v>
      </c>
      <c r="AC51" s="18">
        <v>2586.4899999999998</v>
      </c>
      <c r="AD51" s="18">
        <v>37913.99</v>
      </c>
      <c r="AE51" s="7">
        <v>109082.08</v>
      </c>
    </row>
    <row r="52" spans="1:31">
      <c r="A52" s="25" t="s">
        <v>191</v>
      </c>
      <c r="B52" s="18">
        <v>168.34</v>
      </c>
      <c r="C52" s="18">
        <v>1975.39</v>
      </c>
      <c r="D52" s="18">
        <v>79.510000000000005</v>
      </c>
      <c r="E52" s="18">
        <v>30.44</v>
      </c>
      <c r="F52" s="18">
        <v>3.2</v>
      </c>
      <c r="G52" s="18">
        <v>191.48</v>
      </c>
      <c r="H52" s="18">
        <v>232.25</v>
      </c>
      <c r="I52" s="18">
        <v>9.9</v>
      </c>
      <c r="J52" s="18">
        <v>2559.1799999999998</v>
      </c>
      <c r="K52" s="18">
        <v>20375.47</v>
      </c>
      <c r="L52" s="18">
        <v>11598.92</v>
      </c>
      <c r="M52" s="18">
        <v>102.38</v>
      </c>
      <c r="N52" s="18">
        <v>192.09</v>
      </c>
      <c r="O52" s="18">
        <v>3944.83</v>
      </c>
      <c r="P52" s="18">
        <v>2893.05</v>
      </c>
      <c r="Q52" s="18">
        <v>1.9</v>
      </c>
      <c r="R52" s="18">
        <v>1.5</v>
      </c>
      <c r="S52" s="18">
        <v>11.9</v>
      </c>
      <c r="T52" s="18"/>
      <c r="U52" s="18">
        <v>26789.919999999998</v>
      </c>
      <c r="V52" s="18">
        <v>2395.3000000000002</v>
      </c>
      <c r="W52" s="18">
        <v>1084.74</v>
      </c>
      <c r="X52" s="18">
        <v>12</v>
      </c>
      <c r="Y52" s="18">
        <v>1.88</v>
      </c>
      <c r="Z52" s="18">
        <v>0</v>
      </c>
      <c r="AA52" s="18">
        <v>5931.24</v>
      </c>
      <c r="AB52" s="18">
        <v>8057.78</v>
      </c>
      <c r="AC52" s="18">
        <v>12484.77</v>
      </c>
      <c r="AD52" s="18">
        <v>12250.73</v>
      </c>
      <c r="AE52" s="7">
        <v>113380.09</v>
      </c>
    </row>
    <row r="53" spans="1:31">
      <c r="A53" s="25" t="s">
        <v>192</v>
      </c>
      <c r="B53" s="18">
        <v>502.2</v>
      </c>
      <c r="C53" s="18">
        <v>5676.45</v>
      </c>
      <c r="D53" s="18">
        <v>11.04</v>
      </c>
      <c r="E53" s="18"/>
      <c r="F53" s="18">
        <v>157.28</v>
      </c>
      <c r="G53" s="18">
        <v>324.14</v>
      </c>
      <c r="H53" s="18">
        <v>1285.01</v>
      </c>
      <c r="I53" s="18">
        <v>0</v>
      </c>
      <c r="J53" s="18">
        <v>2177.98</v>
      </c>
      <c r="K53" s="18">
        <v>22808.71</v>
      </c>
      <c r="L53" s="18">
        <v>9833.59</v>
      </c>
      <c r="M53" s="18">
        <v>291.63</v>
      </c>
      <c r="N53" s="18">
        <v>1869.43</v>
      </c>
      <c r="O53" s="18">
        <v>8759.3700000000008</v>
      </c>
      <c r="P53" s="18">
        <v>2917.19</v>
      </c>
      <c r="Q53" s="18">
        <v>2.04</v>
      </c>
      <c r="R53" s="18">
        <v>1.2</v>
      </c>
      <c r="S53" s="18">
        <v>438.4</v>
      </c>
      <c r="T53" s="18">
        <v>1.31</v>
      </c>
      <c r="U53" s="18">
        <v>1184.83</v>
      </c>
      <c r="V53" s="18">
        <v>460.25</v>
      </c>
      <c r="W53" s="18">
        <v>11.87</v>
      </c>
      <c r="X53" s="18">
        <v>8.18</v>
      </c>
      <c r="Y53" s="18">
        <v>0.04</v>
      </c>
      <c r="Z53" s="18">
        <v>68.95</v>
      </c>
      <c r="AA53" s="18">
        <v>7612.23</v>
      </c>
      <c r="AB53" s="18">
        <v>5129.71</v>
      </c>
      <c r="AC53" s="18">
        <v>3472.89</v>
      </c>
      <c r="AD53" s="18">
        <v>12335.57</v>
      </c>
      <c r="AE53" s="7">
        <v>87341.51</v>
      </c>
    </row>
    <row r="54" spans="1:31">
      <c r="A54" s="25" t="s">
        <v>193</v>
      </c>
      <c r="B54" s="18">
        <v>943.47</v>
      </c>
      <c r="C54" s="18">
        <v>7496.9</v>
      </c>
      <c r="D54" s="18">
        <v>186.56</v>
      </c>
      <c r="E54" s="18">
        <v>30.43</v>
      </c>
      <c r="F54" s="18">
        <v>59.94</v>
      </c>
      <c r="G54" s="18">
        <v>347.29</v>
      </c>
      <c r="H54" s="18">
        <v>862.98</v>
      </c>
      <c r="I54" s="18">
        <v>41.8</v>
      </c>
      <c r="J54" s="18">
        <v>191.27</v>
      </c>
      <c r="K54" s="18">
        <v>12575.6</v>
      </c>
      <c r="L54" s="18">
        <v>12379.56</v>
      </c>
      <c r="M54" s="18">
        <v>4.29</v>
      </c>
      <c r="N54" s="18">
        <v>87.56</v>
      </c>
      <c r="O54" s="18">
        <v>1194.51</v>
      </c>
      <c r="P54" s="18">
        <v>4036.15</v>
      </c>
      <c r="Q54" s="18">
        <v>29.76</v>
      </c>
      <c r="R54" s="18">
        <v>74.62</v>
      </c>
      <c r="S54" s="18">
        <v>0</v>
      </c>
      <c r="T54" s="18">
        <v>0</v>
      </c>
      <c r="U54" s="18">
        <v>2935.39</v>
      </c>
      <c r="V54" s="18">
        <v>6702.63</v>
      </c>
      <c r="W54" s="18">
        <v>3.17</v>
      </c>
      <c r="X54" s="18">
        <v>224.59</v>
      </c>
      <c r="Y54" s="18">
        <v>0</v>
      </c>
      <c r="Z54" s="18">
        <v>0</v>
      </c>
      <c r="AA54" s="18">
        <v>11548.04</v>
      </c>
      <c r="AB54" s="18">
        <v>2901.71</v>
      </c>
      <c r="AC54" s="18">
        <v>874.51</v>
      </c>
      <c r="AD54" s="18">
        <v>8043.37</v>
      </c>
      <c r="AE54" s="7">
        <v>73776.11</v>
      </c>
    </row>
    <row r="55" spans="1:31">
      <c r="A55" s="25" t="s">
        <v>194</v>
      </c>
      <c r="B55" s="18">
        <v>758.56</v>
      </c>
      <c r="C55" s="18">
        <v>1504.14</v>
      </c>
      <c r="D55" s="18">
        <v>200.76</v>
      </c>
      <c r="E55" s="18">
        <v>0</v>
      </c>
      <c r="F55" s="18">
        <v>2.3199999999999998</v>
      </c>
      <c r="G55" s="18">
        <v>153</v>
      </c>
      <c r="H55" s="18">
        <v>924.53</v>
      </c>
      <c r="I55" s="18">
        <v>18.5</v>
      </c>
      <c r="J55" s="18">
        <v>2724.31</v>
      </c>
      <c r="K55" s="18">
        <v>4264.6899999999996</v>
      </c>
      <c r="L55" s="18">
        <v>9179.43</v>
      </c>
      <c r="M55" s="18">
        <v>3.34</v>
      </c>
      <c r="N55" s="18">
        <v>0</v>
      </c>
      <c r="O55" s="18">
        <v>279.16000000000003</v>
      </c>
      <c r="P55" s="18">
        <v>2668.14</v>
      </c>
      <c r="Q55" s="18">
        <v>5.37</v>
      </c>
      <c r="R55" s="18">
        <v>10.57</v>
      </c>
      <c r="S55" s="18">
        <v>0</v>
      </c>
      <c r="T55" s="18">
        <v>0</v>
      </c>
      <c r="U55" s="18">
        <v>1704.12</v>
      </c>
      <c r="V55" s="18">
        <v>1820.27</v>
      </c>
      <c r="W55" s="18">
        <v>6.97</v>
      </c>
      <c r="X55" s="18">
        <v>16.89</v>
      </c>
      <c r="Y55" s="18">
        <v>0</v>
      </c>
      <c r="Z55" s="18">
        <v>57.8</v>
      </c>
      <c r="AA55" s="18">
        <v>8743.58</v>
      </c>
      <c r="AB55" s="18">
        <v>6768.56</v>
      </c>
      <c r="AC55" s="18">
        <v>3480.34</v>
      </c>
      <c r="AD55" s="18">
        <v>9303.7000000000007</v>
      </c>
      <c r="AE55" s="7">
        <v>54599.06</v>
      </c>
    </row>
    <row r="56" spans="1:31">
      <c r="A56" s="25" t="s">
        <v>195</v>
      </c>
      <c r="B56" s="18">
        <v>1002.64</v>
      </c>
      <c r="C56" s="18">
        <v>902.95</v>
      </c>
      <c r="D56" s="18">
        <v>8.9600000000000009</v>
      </c>
      <c r="E56" s="18">
        <v>7.0000000000000007E-2</v>
      </c>
      <c r="F56" s="18">
        <v>15.75</v>
      </c>
      <c r="G56" s="18">
        <v>158.28</v>
      </c>
      <c r="H56" s="18">
        <v>1216.0999999999999</v>
      </c>
      <c r="I56" s="18">
        <v>0</v>
      </c>
      <c r="J56" s="18">
        <v>232.31</v>
      </c>
      <c r="K56" s="18">
        <v>18425.14</v>
      </c>
      <c r="L56" s="18">
        <v>7602.47</v>
      </c>
      <c r="M56" s="18">
        <v>0</v>
      </c>
      <c r="N56" s="18">
        <v>0</v>
      </c>
      <c r="O56" s="18">
        <v>2466.1799999999998</v>
      </c>
      <c r="P56" s="18">
        <v>4875.21</v>
      </c>
      <c r="Q56" s="18">
        <v>1.02</v>
      </c>
      <c r="R56" s="18">
        <v>18.87</v>
      </c>
      <c r="S56" s="18">
        <v>12.16</v>
      </c>
      <c r="T56" s="18">
        <v>0</v>
      </c>
      <c r="U56" s="18">
        <v>991.64</v>
      </c>
      <c r="V56" s="18">
        <v>538.80999999999995</v>
      </c>
      <c r="W56" s="18">
        <v>5372.28</v>
      </c>
      <c r="X56" s="18">
        <v>2.99</v>
      </c>
      <c r="Y56" s="18">
        <v>0</v>
      </c>
      <c r="Z56" s="18">
        <v>14.8</v>
      </c>
      <c r="AA56" s="18">
        <v>15404.04</v>
      </c>
      <c r="AB56" s="18">
        <v>3843.27</v>
      </c>
      <c r="AC56" s="18">
        <v>188.82</v>
      </c>
      <c r="AD56" s="18">
        <v>9235.9599999999991</v>
      </c>
      <c r="AE56" s="7">
        <v>72530.710000000006</v>
      </c>
    </row>
    <row r="57" spans="1:31">
      <c r="A57" s="25" t="s">
        <v>196</v>
      </c>
      <c r="B57" s="18">
        <v>876.07</v>
      </c>
      <c r="C57" s="18">
        <v>338.92</v>
      </c>
      <c r="D57" s="18">
        <v>30.26</v>
      </c>
      <c r="E57" s="18">
        <v>0</v>
      </c>
      <c r="F57" s="18">
        <v>1818.41</v>
      </c>
      <c r="G57" s="18">
        <v>143.86000000000001</v>
      </c>
      <c r="H57" s="18">
        <v>1043.75</v>
      </c>
      <c r="I57" s="18">
        <v>35.1</v>
      </c>
      <c r="J57" s="18">
        <v>76.8</v>
      </c>
      <c r="K57" s="18">
        <v>8006.11</v>
      </c>
      <c r="L57" s="18">
        <v>18724.599999999999</v>
      </c>
      <c r="M57" s="18">
        <v>176</v>
      </c>
      <c r="N57" s="18">
        <v>76.06</v>
      </c>
      <c r="O57" s="18">
        <v>403.36</v>
      </c>
      <c r="P57" s="18">
        <v>5358.97</v>
      </c>
      <c r="Q57" s="18">
        <v>0</v>
      </c>
      <c r="R57" s="18">
        <v>6.53</v>
      </c>
      <c r="S57" s="18">
        <v>1363.99</v>
      </c>
      <c r="T57" s="18">
        <v>0</v>
      </c>
      <c r="U57" s="18">
        <v>3297.67</v>
      </c>
      <c r="V57" s="18">
        <v>61.31</v>
      </c>
      <c r="W57" s="18">
        <v>1418.41</v>
      </c>
      <c r="X57" s="18">
        <v>9.4499999999999993</v>
      </c>
      <c r="Y57" s="18">
        <v>0</v>
      </c>
      <c r="Z57" s="18">
        <v>0.12</v>
      </c>
      <c r="AA57" s="18">
        <v>3934.01</v>
      </c>
      <c r="AB57" s="18">
        <v>3601.46</v>
      </c>
      <c r="AC57" s="18">
        <v>2535.7800000000002</v>
      </c>
      <c r="AD57" s="18">
        <v>19888.099999999999</v>
      </c>
      <c r="AE57" s="7">
        <v>73225.11</v>
      </c>
    </row>
    <row r="58" spans="1:31">
      <c r="A58" s="25" t="s">
        <v>197</v>
      </c>
      <c r="B58" s="18">
        <v>1345.38</v>
      </c>
      <c r="C58" s="18">
        <v>5928.13</v>
      </c>
      <c r="D58" s="18">
        <v>733.19</v>
      </c>
      <c r="E58" s="18">
        <v>10.94</v>
      </c>
      <c r="F58" s="18">
        <v>3.06</v>
      </c>
      <c r="G58" s="18">
        <v>120.29</v>
      </c>
      <c r="H58" s="18">
        <v>1907.27</v>
      </c>
      <c r="I58" s="18">
        <v>58.8</v>
      </c>
      <c r="J58" s="18">
        <v>2963.88</v>
      </c>
      <c r="K58" s="18">
        <v>5506.14</v>
      </c>
      <c r="L58" s="18">
        <v>7203.25</v>
      </c>
      <c r="M58" s="18">
        <v>335.9</v>
      </c>
      <c r="N58" s="18">
        <v>17.39</v>
      </c>
      <c r="O58" s="18">
        <v>766.58</v>
      </c>
      <c r="P58" s="18">
        <v>7617.54</v>
      </c>
      <c r="Q58" s="18">
        <v>1.85</v>
      </c>
      <c r="R58" s="18">
        <v>123.97</v>
      </c>
      <c r="S58" s="18">
        <v>1457.01</v>
      </c>
      <c r="T58" s="18">
        <v>0</v>
      </c>
      <c r="U58" s="18">
        <v>1400.6</v>
      </c>
      <c r="V58" s="18">
        <v>900.67</v>
      </c>
      <c r="W58" s="18">
        <v>24.45</v>
      </c>
      <c r="X58" s="18">
        <v>2.88</v>
      </c>
      <c r="Y58" s="18">
        <v>0.91</v>
      </c>
      <c r="Z58" s="18">
        <v>0</v>
      </c>
      <c r="AA58" s="18">
        <v>6739.28</v>
      </c>
      <c r="AB58" s="18">
        <v>2739.44</v>
      </c>
      <c r="AC58" s="18">
        <v>3183.83</v>
      </c>
      <c r="AD58" s="18">
        <v>15898.11</v>
      </c>
      <c r="AE58" s="7">
        <v>66990.740000000005</v>
      </c>
    </row>
    <row r="59" spans="1:31">
      <c r="A59" s="25" t="s">
        <v>198</v>
      </c>
      <c r="B59" s="18">
        <v>2412.12</v>
      </c>
      <c r="C59" s="18">
        <v>139.88999999999999</v>
      </c>
      <c r="D59" s="18">
        <v>23.43</v>
      </c>
      <c r="E59" s="18">
        <v>68.010000000000005</v>
      </c>
      <c r="F59" s="18">
        <v>11.1</v>
      </c>
      <c r="G59" s="18">
        <v>2714.6</v>
      </c>
      <c r="H59" s="18">
        <v>402.69</v>
      </c>
      <c r="I59" s="18">
        <v>0</v>
      </c>
      <c r="J59" s="18">
        <v>762.32</v>
      </c>
      <c r="K59" s="18">
        <v>6076.32</v>
      </c>
      <c r="L59" s="18">
        <v>6711.1</v>
      </c>
      <c r="M59" s="18">
        <v>1230.9000000000001</v>
      </c>
      <c r="N59" s="18">
        <v>4.47</v>
      </c>
      <c r="O59" s="18">
        <v>506.46</v>
      </c>
      <c r="P59" s="18">
        <v>5577.49</v>
      </c>
      <c r="Q59" s="18">
        <v>0</v>
      </c>
      <c r="R59" s="18">
        <v>64.16</v>
      </c>
      <c r="S59" s="18">
        <v>414.23</v>
      </c>
      <c r="T59" s="18"/>
      <c r="U59" s="18">
        <v>5683.05</v>
      </c>
      <c r="V59" s="18">
        <v>656.43</v>
      </c>
      <c r="W59" s="18">
        <v>1285.5999999999999</v>
      </c>
      <c r="X59" s="18">
        <v>1.1499999999999999</v>
      </c>
      <c r="Y59" s="18">
        <v>3.45</v>
      </c>
      <c r="Z59" s="18">
        <v>8.2899999999999991</v>
      </c>
      <c r="AA59" s="18">
        <v>16695.18</v>
      </c>
      <c r="AB59" s="18">
        <v>3015.06</v>
      </c>
      <c r="AC59" s="18">
        <v>905.01</v>
      </c>
      <c r="AD59" s="18">
        <v>15257.94</v>
      </c>
      <c r="AE59" s="7">
        <v>70630.44</v>
      </c>
    </row>
    <row r="60" spans="1:31">
      <c r="A60" s="25" t="s">
        <v>199</v>
      </c>
      <c r="B60" s="18">
        <v>414.34</v>
      </c>
      <c r="C60" s="18">
        <v>2532.5500000000002</v>
      </c>
      <c r="D60" s="18">
        <v>8.3800000000000008</v>
      </c>
      <c r="E60" s="18">
        <v>21.74</v>
      </c>
      <c r="F60" s="18"/>
      <c r="G60" s="18">
        <v>27.87</v>
      </c>
      <c r="H60" s="18">
        <v>1055.32</v>
      </c>
      <c r="I60" s="18">
        <v>29.5</v>
      </c>
      <c r="J60" s="18">
        <v>932.53</v>
      </c>
      <c r="K60" s="18">
        <v>4902.24</v>
      </c>
      <c r="L60" s="18">
        <v>7888.05</v>
      </c>
      <c r="M60" s="18">
        <v>10148.17</v>
      </c>
      <c r="N60" s="18">
        <v>19.16</v>
      </c>
      <c r="O60" s="18">
        <v>917.19</v>
      </c>
      <c r="P60" s="18">
        <v>2052.4299999999998</v>
      </c>
      <c r="Q60" s="18">
        <v>10.07</v>
      </c>
      <c r="R60" s="18">
        <v>4.7300000000000004</v>
      </c>
      <c r="S60" s="18">
        <v>130.79</v>
      </c>
      <c r="T60" s="18">
        <v>0</v>
      </c>
      <c r="U60" s="18">
        <v>2720.1</v>
      </c>
      <c r="V60" s="18">
        <v>286.25</v>
      </c>
      <c r="W60" s="18">
        <v>625.54999999999995</v>
      </c>
      <c r="X60" s="18"/>
      <c r="Y60" s="18">
        <v>0</v>
      </c>
      <c r="Z60" s="18">
        <v>160</v>
      </c>
      <c r="AA60" s="18">
        <v>19369.28</v>
      </c>
      <c r="AB60" s="18">
        <v>2197.3000000000002</v>
      </c>
      <c r="AC60" s="18">
        <v>32793.360000000001</v>
      </c>
      <c r="AD60" s="18">
        <v>11147.24</v>
      </c>
      <c r="AE60" s="7">
        <v>100394.15</v>
      </c>
    </row>
    <row r="61" spans="1:31">
      <c r="A61" s="25" t="s">
        <v>200</v>
      </c>
      <c r="B61" s="18">
        <v>307.27999999999997</v>
      </c>
      <c r="C61" s="18">
        <v>592.51</v>
      </c>
      <c r="D61" s="18">
        <v>199.9</v>
      </c>
      <c r="E61" s="18">
        <v>0</v>
      </c>
      <c r="F61" s="18"/>
      <c r="G61" s="18">
        <v>1365.7</v>
      </c>
      <c r="H61" s="18">
        <v>816.88</v>
      </c>
      <c r="I61" s="18">
        <v>25.46</v>
      </c>
      <c r="J61" s="18">
        <v>2322.33</v>
      </c>
      <c r="K61" s="18">
        <v>30047.63</v>
      </c>
      <c r="L61" s="18">
        <v>17085.28</v>
      </c>
      <c r="M61" s="18">
        <v>15705.82</v>
      </c>
      <c r="N61" s="18">
        <v>3.35</v>
      </c>
      <c r="O61" s="18">
        <v>27.96</v>
      </c>
      <c r="P61" s="18">
        <v>4553.08</v>
      </c>
      <c r="Q61" s="18">
        <v>0</v>
      </c>
      <c r="R61" s="18">
        <v>25.78</v>
      </c>
      <c r="S61" s="18">
        <v>301.33999999999997</v>
      </c>
      <c r="T61" s="18"/>
      <c r="U61" s="18">
        <v>1034.8</v>
      </c>
      <c r="V61" s="18">
        <v>322.05</v>
      </c>
      <c r="W61" s="18">
        <v>786.24</v>
      </c>
      <c r="X61" s="18">
        <v>0</v>
      </c>
      <c r="Y61" s="18">
        <v>0</v>
      </c>
      <c r="Z61" s="18">
        <v>32.68</v>
      </c>
      <c r="AA61" s="18">
        <v>10312.959999999999</v>
      </c>
      <c r="AB61" s="18">
        <v>1236.96</v>
      </c>
      <c r="AC61" s="18">
        <v>1086.7</v>
      </c>
      <c r="AD61" s="18">
        <v>10777.13</v>
      </c>
      <c r="AE61" s="7">
        <v>98969.83</v>
      </c>
    </row>
    <row r="62" spans="1:31">
      <c r="A62" s="25" t="s">
        <v>201</v>
      </c>
      <c r="B62" s="18">
        <v>7873.86</v>
      </c>
      <c r="C62" s="18">
        <v>354.6</v>
      </c>
      <c r="D62" s="18">
        <v>1.25</v>
      </c>
      <c r="E62" s="18">
        <v>0</v>
      </c>
      <c r="F62" s="18">
        <v>12</v>
      </c>
      <c r="G62" s="18">
        <v>508</v>
      </c>
      <c r="H62" s="18">
        <v>475.37</v>
      </c>
      <c r="I62" s="18">
        <v>32.85</v>
      </c>
      <c r="J62" s="18">
        <v>362.5</v>
      </c>
      <c r="K62" s="18">
        <v>11715.7</v>
      </c>
      <c r="L62" s="18">
        <v>7199.17</v>
      </c>
      <c r="M62" s="18">
        <v>784</v>
      </c>
      <c r="N62" s="18">
        <v>1057.97</v>
      </c>
      <c r="O62" s="18">
        <v>193.99</v>
      </c>
      <c r="P62" s="18">
        <v>10399.4</v>
      </c>
      <c r="Q62" s="18">
        <v>1.5</v>
      </c>
      <c r="R62" s="18">
        <v>3.47</v>
      </c>
      <c r="S62" s="18">
        <v>46.96</v>
      </c>
      <c r="T62" s="18">
        <v>30</v>
      </c>
      <c r="U62" s="18">
        <v>1043.52</v>
      </c>
      <c r="V62" s="18">
        <v>392.2</v>
      </c>
      <c r="W62" s="18">
        <v>106</v>
      </c>
      <c r="X62" s="18">
        <v>233.98</v>
      </c>
      <c r="Y62" s="18"/>
      <c r="Z62" s="18">
        <v>0</v>
      </c>
      <c r="AA62" s="18">
        <v>3081.62</v>
      </c>
      <c r="AB62" s="18">
        <v>2326.6799999999998</v>
      </c>
      <c r="AC62" s="18">
        <v>2418.58</v>
      </c>
      <c r="AD62" s="18">
        <v>22852.01</v>
      </c>
      <c r="AE62" s="7">
        <v>73507.19</v>
      </c>
    </row>
    <row r="63" spans="1:31">
      <c r="A63" s="25" t="s">
        <v>202</v>
      </c>
      <c r="B63" s="18">
        <v>131.80000000000001</v>
      </c>
      <c r="C63" s="18">
        <v>5331.15</v>
      </c>
      <c r="D63" s="18">
        <v>386.5</v>
      </c>
      <c r="E63" s="18">
        <v>0</v>
      </c>
      <c r="F63" s="18">
        <v>7.33</v>
      </c>
      <c r="G63" s="18">
        <v>2810.71</v>
      </c>
      <c r="H63" s="18">
        <v>1053.93</v>
      </c>
      <c r="I63" s="18">
        <v>3.4</v>
      </c>
      <c r="J63" s="18">
        <v>3575.09</v>
      </c>
      <c r="K63" s="18">
        <v>13065.17</v>
      </c>
      <c r="L63" s="18">
        <v>11800.82</v>
      </c>
      <c r="M63" s="18">
        <v>883.9</v>
      </c>
      <c r="N63" s="18">
        <v>290.14</v>
      </c>
      <c r="O63" s="18">
        <v>1914.62</v>
      </c>
      <c r="P63" s="18">
        <v>1402.49</v>
      </c>
      <c r="Q63" s="18">
        <v>0</v>
      </c>
      <c r="R63" s="18">
        <v>13</v>
      </c>
      <c r="S63" s="18">
        <v>22.6</v>
      </c>
      <c r="T63" s="18">
        <v>0</v>
      </c>
      <c r="U63" s="18">
        <v>1897.64</v>
      </c>
      <c r="V63" s="18">
        <v>327.78</v>
      </c>
      <c r="W63" s="18">
        <v>66.5</v>
      </c>
      <c r="X63" s="18">
        <v>47.9</v>
      </c>
      <c r="Y63" s="18">
        <v>0</v>
      </c>
      <c r="Z63" s="18">
        <v>0</v>
      </c>
      <c r="AA63" s="18">
        <v>3080.84</v>
      </c>
      <c r="AB63" s="18">
        <v>2060.0300000000002</v>
      </c>
      <c r="AC63" s="18">
        <v>884.83</v>
      </c>
      <c r="AD63" s="18">
        <v>13628.73</v>
      </c>
      <c r="AE63" s="7">
        <v>64686.89</v>
      </c>
    </row>
    <row r="64" spans="1:31">
      <c r="A64" s="25" t="s">
        <v>203</v>
      </c>
      <c r="B64" s="18">
        <v>2653.81</v>
      </c>
      <c r="C64" s="18">
        <v>169.9</v>
      </c>
      <c r="D64" s="18">
        <v>120.51</v>
      </c>
      <c r="E64" s="18">
        <v>1351.4</v>
      </c>
      <c r="F64" s="18"/>
      <c r="G64" s="18">
        <v>1362.26</v>
      </c>
      <c r="H64" s="18">
        <v>2463.48</v>
      </c>
      <c r="I64" s="18">
        <v>0</v>
      </c>
      <c r="J64" s="18">
        <v>3653.23</v>
      </c>
      <c r="K64" s="18">
        <v>13382.51</v>
      </c>
      <c r="L64" s="18">
        <v>21757.59</v>
      </c>
      <c r="M64" s="18">
        <v>162.81</v>
      </c>
      <c r="N64" s="18">
        <v>443.86</v>
      </c>
      <c r="O64" s="18">
        <v>754.23</v>
      </c>
      <c r="P64" s="18">
        <v>3066.62</v>
      </c>
      <c r="Q64" s="18">
        <v>5.59</v>
      </c>
      <c r="R64" s="18">
        <v>168.43</v>
      </c>
      <c r="S64" s="18">
        <v>584.11</v>
      </c>
      <c r="T64" s="18">
        <v>0</v>
      </c>
      <c r="U64" s="18">
        <v>2106.61</v>
      </c>
      <c r="V64" s="18">
        <v>4927.42</v>
      </c>
      <c r="W64" s="18">
        <v>1.45</v>
      </c>
      <c r="X64" s="18">
        <v>101.5</v>
      </c>
      <c r="Y64" s="18">
        <v>0</v>
      </c>
      <c r="Z64" s="18"/>
      <c r="AA64" s="18">
        <v>1410.97</v>
      </c>
      <c r="AB64" s="18">
        <v>1914.64</v>
      </c>
      <c r="AC64" s="18">
        <v>2190.44</v>
      </c>
      <c r="AD64" s="18">
        <v>12898.1</v>
      </c>
      <c r="AE64" s="7">
        <v>77651.47</v>
      </c>
    </row>
    <row r="65" spans="1:31">
      <c r="A65" s="25" t="s">
        <v>204</v>
      </c>
      <c r="B65" s="18">
        <v>654.92999999999995</v>
      </c>
      <c r="C65" s="18">
        <v>187.45</v>
      </c>
      <c r="D65" s="18">
        <v>3.41</v>
      </c>
      <c r="E65" s="18">
        <v>65.31</v>
      </c>
      <c r="F65" s="18">
        <v>13.81</v>
      </c>
      <c r="G65" s="18">
        <v>87.73</v>
      </c>
      <c r="H65" s="18">
        <v>3493.6</v>
      </c>
      <c r="I65" s="18">
        <v>24.6</v>
      </c>
      <c r="J65" s="18">
        <v>1449.77</v>
      </c>
      <c r="K65" s="18">
        <v>26211.49</v>
      </c>
      <c r="L65" s="18">
        <v>7392.01</v>
      </c>
      <c r="M65" s="18">
        <v>224.78</v>
      </c>
      <c r="N65" s="18">
        <v>210.14</v>
      </c>
      <c r="O65" s="18">
        <v>268.06</v>
      </c>
      <c r="P65" s="18">
        <v>1393.94</v>
      </c>
      <c r="Q65" s="18">
        <v>14.8</v>
      </c>
      <c r="R65" s="18">
        <v>6.3</v>
      </c>
      <c r="S65" s="18">
        <v>7.84</v>
      </c>
      <c r="T65" s="18">
        <v>12</v>
      </c>
      <c r="U65" s="18">
        <v>1200.1099999999999</v>
      </c>
      <c r="V65" s="18">
        <v>983.23</v>
      </c>
      <c r="W65" s="18">
        <v>5044.47</v>
      </c>
      <c r="X65" s="18">
        <v>84.63</v>
      </c>
      <c r="Y65" s="18">
        <v>11.04</v>
      </c>
      <c r="Z65" s="18">
        <v>48.6</v>
      </c>
      <c r="AA65" s="18">
        <v>5075.33</v>
      </c>
      <c r="AB65" s="18">
        <v>3033.72</v>
      </c>
      <c r="AC65" s="18">
        <v>3293.59</v>
      </c>
      <c r="AD65" s="18">
        <v>23269.98</v>
      </c>
      <c r="AE65" s="7">
        <v>83766.679999999993</v>
      </c>
    </row>
    <row r="66" spans="1:31">
      <c r="A66" s="25" t="s">
        <v>205</v>
      </c>
      <c r="B66" s="18">
        <v>697.49</v>
      </c>
      <c r="C66" s="18">
        <v>844.4</v>
      </c>
      <c r="D66" s="18">
        <v>26.61</v>
      </c>
      <c r="E66" s="18">
        <v>172.52</v>
      </c>
      <c r="F66" s="18">
        <v>53.82</v>
      </c>
      <c r="G66" s="18">
        <v>236.21</v>
      </c>
      <c r="H66" s="18">
        <v>1793.55</v>
      </c>
      <c r="I66" s="18">
        <v>39.049999999999997</v>
      </c>
      <c r="J66" s="18">
        <v>1091.95</v>
      </c>
      <c r="K66" s="18">
        <v>36627.78</v>
      </c>
      <c r="L66" s="18">
        <v>16585.61</v>
      </c>
      <c r="M66" s="18">
        <v>210.55</v>
      </c>
      <c r="N66" s="18">
        <v>57.55</v>
      </c>
      <c r="O66" s="18">
        <v>1576.62</v>
      </c>
      <c r="P66" s="18">
        <v>4473.92</v>
      </c>
      <c r="Q66" s="18">
        <v>35.19</v>
      </c>
      <c r="R66" s="18">
        <v>21.89</v>
      </c>
      <c r="S66" s="18">
        <v>428.7</v>
      </c>
      <c r="T66" s="18"/>
      <c r="U66" s="18">
        <v>2275.39</v>
      </c>
      <c r="V66" s="18">
        <v>480.64</v>
      </c>
      <c r="W66" s="18">
        <v>51.23</v>
      </c>
      <c r="X66" s="18">
        <v>149.36000000000001</v>
      </c>
      <c r="Y66" s="18">
        <v>1.65</v>
      </c>
      <c r="Z66" s="18">
        <v>23.21</v>
      </c>
      <c r="AA66" s="18">
        <v>15064.14</v>
      </c>
      <c r="AB66" s="18">
        <v>3971.4</v>
      </c>
      <c r="AC66" s="18">
        <v>2531.2800000000002</v>
      </c>
      <c r="AD66" s="18">
        <v>41490.129999999997</v>
      </c>
      <c r="AE66" s="7">
        <v>131011.85</v>
      </c>
    </row>
    <row r="67" spans="1:31">
      <c r="A67" s="25" t="s">
        <v>206</v>
      </c>
      <c r="B67" s="18">
        <v>2417.65</v>
      </c>
      <c r="C67" s="18">
        <v>901.3</v>
      </c>
      <c r="D67" s="18">
        <v>34.479999999999997</v>
      </c>
      <c r="E67" s="18">
        <v>26.63</v>
      </c>
      <c r="F67" s="18">
        <v>14.5</v>
      </c>
      <c r="G67" s="18">
        <v>1136.05</v>
      </c>
      <c r="H67" s="18">
        <v>5009.1899999999996</v>
      </c>
      <c r="I67" s="18">
        <v>242.95</v>
      </c>
      <c r="J67" s="18">
        <v>720.85</v>
      </c>
      <c r="K67" s="18">
        <v>19096.57</v>
      </c>
      <c r="L67" s="18">
        <v>24683.54</v>
      </c>
      <c r="M67" s="18">
        <v>575.62</v>
      </c>
      <c r="N67" s="18">
        <v>96.84</v>
      </c>
      <c r="O67" s="18">
        <v>1882.37</v>
      </c>
      <c r="P67" s="18">
        <v>3557.72</v>
      </c>
      <c r="Q67" s="18">
        <v>12.46</v>
      </c>
      <c r="R67" s="18">
        <v>42.2</v>
      </c>
      <c r="S67" s="18">
        <v>92.7</v>
      </c>
      <c r="T67" s="18">
        <v>13.34</v>
      </c>
      <c r="U67" s="18">
        <v>6035.42</v>
      </c>
      <c r="V67" s="18">
        <v>681.53</v>
      </c>
      <c r="W67" s="18">
        <v>1.98</v>
      </c>
      <c r="X67" s="18">
        <v>318.14999999999998</v>
      </c>
      <c r="Y67" s="18">
        <v>46.35</v>
      </c>
      <c r="Z67" s="18">
        <v>4.99</v>
      </c>
      <c r="AA67" s="18">
        <v>4384.63</v>
      </c>
      <c r="AB67" s="18">
        <v>1352.29</v>
      </c>
      <c r="AC67" s="18">
        <v>21361.7</v>
      </c>
      <c r="AD67" s="18">
        <v>26120.06</v>
      </c>
      <c r="AE67" s="7">
        <v>120864.04</v>
      </c>
    </row>
    <row r="68" spans="1:31">
      <c r="A68" s="25" t="s">
        <v>207</v>
      </c>
      <c r="B68" s="18">
        <v>229.23</v>
      </c>
      <c r="C68" s="18">
        <v>2723.2</v>
      </c>
      <c r="D68" s="18">
        <v>3.1</v>
      </c>
      <c r="E68" s="18">
        <v>24.95</v>
      </c>
      <c r="F68" s="18"/>
      <c r="G68" s="18">
        <v>1630.85</v>
      </c>
      <c r="H68" s="18">
        <v>1024.2</v>
      </c>
      <c r="I68" s="18">
        <v>0.09</v>
      </c>
      <c r="J68" s="18">
        <v>896.33</v>
      </c>
      <c r="K68" s="18">
        <v>29233.14</v>
      </c>
      <c r="L68" s="18">
        <v>8462.64</v>
      </c>
      <c r="M68" s="18">
        <v>0</v>
      </c>
      <c r="N68" s="18">
        <v>933.91</v>
      </c>
      <c r="O68" s="18">
        <v>1384.13</v>
      </c>
      <c r="P68" s="18">
        <v>5437.86</v>
      </c>
      <c r="Q68" s="18">
        <v>75.22</v>
      </c>
      <c r="R68" s="18">
        <v>0.03</v>
      </c>
      <c r="S68" s="18">
        <v>74.2</v>
      </c>
      <c r="T68" s="18">
        <v>1.2</v>
      </c>
      <c r="U68" s="18">
        <v>6429.42</v>
      </c>
      <c r="V68" s="18">
        <v>2207.0300000000002</v>
      </c>
      <c r="W68" s="18">
        <v>229.3</v>
      </c>
      <c r="X68" s="18">
        <v>2.5</v>
      </c>
      <c r="Y68" s="18">
        <v>1.87</v>
      </c>
      <c r="Z68" s="18">
        <v>3.63</v>
      </c>
      <c r="AA68" s="18">
        <v>9474.61</v>
      </c>
      <c r="AB68" s="18">
        <v>3329.57</v>
      </c>
      <c r="AC68" s="18">
        <v>838.98</v>
      </c>
      <c r="AD68" s="18">
        <v>34561.93</v>
      </c>
      <c r="AE68" s="7">
        <v>109213.14</v>
      </c>
    </row>
    <row r="69" spans="1:31">
      <c r="A69" s="25" t="s">
        <v>268</v>
      </c>
      <c r="B69" s="18">
        <v>8017.71</v>
      </c>
      <c r="C69" s="18">
        <v>811.11</v>
      </c>
      <c r="D69" s="18">
        <v>0.37</v>
      </c>
      <c r="E69" s="18">
        <v>7.0000000000000007E-2</v>
      </c>
      <c r="F69" s="18">
        <v>109.98</v>
      </c>
      <c r="G69" s="18">
        <v>8.1300000000000008</v>
      </c>
      <c r="H69" s="18">
        <v>2219.7199999999998</v>
      </c>
      <c r="I69" s="18">
        <v>129.30000000000001</v>
      </c>
      <c r="J69" s="18">
        <v>523.6</v>
      </c>
      <c r="K69" s="18">
        <v>11619.85</v>
      </c>
      <c r="L69" s="18">
        <v>15640.6</v>
      </c>
      <c r="M69" s="18">
        <v>916.08</v>
      </c>
      <c r="N69" s="18">
        <v>2.6</v>
      </c>
      <c r="O69" s="18">
        <v>6749.71</v>
      </c>
      <c r="P69" s="18">
        <v>1487.06</v>
      </c>
      <c r="Q69" s="18">
        <v>0</v>
      </c>
      <c r="R69" s="18">
        <v>26.77</v>
      </c>
      <c r="S69" s="18">
        <v>301.5</v>
      </c>
      <c r="T69" s="18"/>
      <c r="U69" s="18">
        <v>1706.19</v>
      </c>
      <c r="V69" s="18">
        <v>1509.29</v>
      </c>
      <c r="W69" s="18">
        <v>601.85</v>
      </c>
      <c r="X69" s="18">
        <v>135.44999999999999</v>
      </c>
      <c r="Y69" s="18">
        <v>5.81</v>
      </c>
      <c r="Z69" s="18">
        <v>24.49</v>
      </c>
      <c r="AA69" s="18">
        <v>6515.01</v>
      </c>
      <c r="AB69" s="18">
        <v>1030.51</v>
      </c>
      <c r="AC69" s="18">
        <v>32733.93</v>
      </c>
      <c r="AD69" s="18">
        <v>16767.72</v>
      </c>
      <c r="AE69" s="7">
        <v>109594.39</v>
      </c>
    </row>
    <row r="70" spans="1:31">
      <c r="A70" s="25" t="s">
        <v>283</v>
      </c>
      <c r="B70" s="18">
        <v>260.56</v>
      </c>
      <c r="C70" s="18">
        <v>486</v>
      </c>
      <c r="D70" s="18">
        <v>11.16</v>
      </c>
      <c r="E70" s="18">
        <v>88.93</v>
      </c>
      <c r="F70" s="18"/>
      <c r="G70" s="18">
        <v>14.81</v>
      </c>
      <c r="H70" s="18">
        <v>546.08000000000004</v>
      </c>
      <c r="I70" s="18">
        <v>0.06</v>
      </c>
      <c r="J70" s="18">
        <v>323.22000000000003</v>
      </c>
      <c r="K70" s="18">
        <v>22085.18</v>
      </c>
      <c r="L70" s="18">
        <v>15319.22</v>
      </c>
      <c r="M70" s="18">
        <v>1762.66</v>
      </c>
      <c r="N70" s="18">
        <v>544.11</v>
      </c>
      <c r="O70" s="18">
        <v>1752.02</v>
      </c>
      <c r="P70" s="18">
        <v>8084.1</v>
      </c>
      <c r="Q70" s="18">
        <v>15.4</v>
      </c>
      <c r="R70" s="18">
        <v>39.880000000000003</v>
      </c>
      <c r="S70" s="18">
        <v>13.55</v>
      </c>
      <c r="T70" s="18">
        <v>0</v>
      </c>
      <c r="U70" s="18">
        <v>1663.01</v>
      </c>
      <c r="V70" s="18">
        <v>1635.68</v>
      </c>
      <c r="W70" s="18">
        <v>437</v>
      </c>
      <c r="X70" s="18">
        <v>100</v>
      </c>
      <c r="Y70" s="18">
        <v>0</v>
      </c>
      <c r="Z70" s="18">
        <v>20.67</v>
      </c>
      <c r="AA70" s="18">
        <v>5482.66</v>
      </c>
      <c r="AB70" s="18">
        <v>917.27</v>
      </c>
      <c r="AC70" s="18">
        <v>3163.92</v>
      </c>
      <c r="AD70" s="18">
        <v>20459.86</v>
      </c>
      <c r="AE70" s="7">
        <v>85226.98</v>
      </c>
    </row>
    <row r="71" spans="1:31">
      <c r="A71" s="25" t="s">
        <v>307</v>
      </c>
      <c r="B71" s="18">
        <v>68.52</v>
      </c>
      <c r="C71" s="18">
        <v>730.64</v>
      </c>
      <c r="D71" s="18">
        <v>5.77</v>
      </c>
      <c r="E71" s="18">
        <v>24.37</v>
      </c>
      <c r="F71" s="18"/>
      <c r="G71" s="18">
        <v>499.79</v>
      </c>
      <c r="H71" s="18">
        <v>2716.43</v>
      </c>
      <c r="I71" s="18">
        <v>151.5</v>
      </c>
      <c r="J71" s="18">
        <v>10466.26</v>
      </c>
      <c r="K71" s="18">
        <v>13605.08</v>
      </c>
      <c r="L71" s="18">
        <v>2305.35</v>
      </c>
      <c r="M71" s="18">
        <v>31</v>
      </c>
      <c r="N71" s="18">
        <v>14</v>
      </c>
      <c r="O71" s="18">
        <v>6167.04</v>
      </c>
      <c r="P71" s="18">
        <v>17288.38</v>
      </c>
      <c r="Q71" s="18">
        <v>23.46</v>
      </c>
      <c r="R71" s="18">
        <v>63.47</v>
      </c>
      <c r="S71" s="18">
        <v>204.36</v>
      </c>
      <c r="T71" s="18">
        <v>64.06</v>
      </c>
      <c r="U71" s="18">
        <v>67052.710000000006</v>
      </c>
      <c r="V71" s="18">
        <v>1590.43</v>
      </c>
      <c r="W71" s="18">
        <v>78.44</v>
      </c>
      <c r="X71" s="18">
        <v>34.19</v>
      </c>
      <c r="Y71" s="18">
        <v>0</v>
      </c>
      <c r="Z71" s="18">
        <v>25.85</v>
      </c>
      <c r="AA71" s="18">
        <v>5040.38</v>
      </c>
      <c r="AB71" s="18">
        <v>2378.92</v>
      </c>
      <c r="AC71" s="18">
        <v>4355.12</v>
      </c>
      <c r="AD71" s="18">
        <v>33429.49</v>
      </c>
      <c r="AE71" s="7">
        <v>168415</v>
      </c>
    </row>
    <row r="72" spans="1:31">
      <c r="A72" s="25" t="s">
        <v>309</v>
      </c>
      <c r="B72" s="18">
        <v>767.63</v>
      </c>
      <c r="C72" s="18">
        <v>867.99</v>
      </c>
      <c r="D72" s="18">
        <v>20.97</v>
      </c>
      <c r="E72" s="18">
        <v>0.06</v>
      </c>
      <c r="F72" s="18">
        <v>17.84</v>
      </c>
      <c r="G72" s="18">
        <v>451.42</v>
      </c>
      <c r="H72" s="18">
        <v>1004.3</v>
      </c>
      <c r="I72" s="18">
        <v>53.3</v>
      </c>
      <c r="J72" s="18">
        <v>1026.99</v>
      </c>
      <c r="K72" s="18">
        <v>10762.77</v>
      </c>
      <c r="L72" s="18">
        <v>9728.81</v>
      </c>
      <c r="M72" s="18">
        <v>0</v>
      </c>
      <c r="N72" s="18">
        <v>314.7</v>
      </c>
      <c r="O72" s="18">
        <v>1510.16</v>
      </c>
      <c r="P72" s="18">
        <v>7909.07</v>
      </c>
      <c r="Q72" s="18">
        <v>14</v>
      </c>
      <c r="R72" s="18">
        <v>406.25</v>
      </c>
      <c r="S72" s="18">
        <v>347.75</v>
      </c>
      <c r="T72" s="18">
        <v>0</v>
      </c>
      <c r="U72" s="18">
        <v>539.48</v>
      </c>
      <c r="V72" s="18">
        <v>919.04</v>
      </c>
      <c r="W72" s="18">
        <v>11</v>
      </c>
      <c r="X72" s="18">
        <v>186.05</v>
      </c>
      <c r="Y72" s="18">
        <v>8.25</v>
      </c>
      <c r="Z72" s="18">
        <v>296.38</v>
      </c>
      <c r="AA72" s="18">
        <v>3344.83</v>
      </c>
      <c r="AB72" s="18">
        <v>5766.43</v>
      </c>
      <c r="AC72" s="18">
        <v>3897.01</v>
      </c>
      <c r="AD72" s="18">
        <v>19241.490000000002</v>
      </c>
      <c r="AE72" s="7">
        <v>69413.97</v>
      </c>
    </row>
    <row r="73" spans="1:31">
      <c r="A73" s="25" t="s">
        <v>311</v>
      </c>
      <c r="B73" s="18">
        <v>1007.63</v>
      </c>
      <c r="C73" s="18">
        <v>95.75</v>
      </c>
      <c r="D73" s="18">
        <v>0</v>
      </c>
      <c r="E73" s="18">
        <v>14.42</v>
      </c>
      <c r="F73" s="18">
        <v>10.52</v>
      </c>
      <c r="G73" s="18">
        <v>4870.66</v>
      </c>
      <c r="H73" s="18">
        <v>551.24</v>
      </c>
      <c r="I73" s="18">
        <v>89.18</v>
      </c>
      <c r="J73" s="18">
        <v>608.16999999999996</v>
      </c>
      <c r="K73" s="18">
        <v>25439.439999999999</v>
      </c>
      <c r="L73" s="18">
        <v>11113.12</v>
      </c>
      <c r="M73" s="18">
        <v>0</v>
      </c>
      <c r="N73" s="18">
        <v>341.68</v>
      </c>
      <c r="O73" s="18">
        <v>588.77</v>
      </c>
      <c r="P73" s="18">
        <v>6446.49</v>
      </c>
      <c r="Q73" s="18">
        <v>131.69999999999999</v>
      </c>
      <c r="R73" s="18">
        <v>3.13</v>
      </c>
      <c r="S73" s="18">
        <v>90</v>
      </c>
      <c r="T73" s="18">
        <v>0</v>
      </c>
      <c r="U73" s="18">
        <v>15625.9</v>
      </c>
      <c r="V73" s="18">
        <v>518.54</v>
      </c>
      <c r="W73" s="18">
        <v>1081.3</v>
      </c>
      <c r="X73" s="18">
        <v>9</v>
      </c>
      <c r="Y73" s="18">
        <v>100</v>
      </c>
      <c r="Z73" s="18">
        <v>40</v>
      </c>
      <c r="AA73" s="18">
        <v>5483.35</v>
      </c>
      <c r="AB73" s="18">
        <v>3070</v>
      </c>
      <c r="AC73" s="18">
        <v>1813.99</v>
      </c>
      <c r="AD73" s="18">
        <v>9628.86</v>
      </c>
      <c r="AE73" s="7">
        <v>88772.85</v>
      </c>
    </row>
    <row r="74" spans="1:31">
      <c r="A74" s="25" t="s">
        <v>314</v>
      </c>
      <c r="B74" s="18">
        <v>857.81</v>
      </c>
      <c r="C74" s="18">
        <v>119277.83</v>
      </c>
      <c r="D74" s="18">
        <v>22.69</v>
      </c>
      <c r="E74" s="18">
        <v>55.29</v>
      </c>
      <c r="F74" s="18"/>
      <c r="G74" s="18">
        <v>115.92</v>
      </c>
      <c r="H74" s="18">
        <v>732.92</v>
      </c>
      <c r="I74" s="18">
        <v>0</v>
      </c>
      <c r="J74" s="18">
        <v>1000.49</v>
      </c>
      <c r="K74" s="18">
        <v>13028.97</v>
      </c>
      <c r="L74" s="18">
        <v>17550.240000000002</v>
      </c>
      <c r="M74" s="18">
        <v>714.37</v>
      </c>
      <c r="N74" s="18">
        <v>24.45</v>
      </c>
      <c r="O74" s="18">
        <v>210.62</v>
      </c>
      <c r="P74" s="18">
        <v>13165.14</v>
      </c>
      <c r="Q74" s="18">
        <v>33.08</v>
      </c>
      <c r="R74" s="18">
        <v>0</v>
      </c>
      <c r="S74" s="18">
        <v>58.6</v>
      </c>
      <c r="T74" s="18"/>
      <c r="U74" s="18">
        <v>2143.2399999999998</v>
      </c>
      <c r="V74" s="18">
        <v>1163.9000000000001</v>
      </c>
      <c r="W74" s="18">
        <v>437</v>
      </c>
      <c r="X74" s="18">
        <v>239.46</v>
      </c>
      <c r="Y74" s="18">
        <v>18.2</v>
      </c>
      <c r="Z74" s="18">
        <v>27.5</v>
      </c>
      <c r="AA74" s="18">
        <v>7773.18</v>
      </c>
      <c r="AB74" s="18">
        <v>2507.1799999999998</v>
      </c>
      <c r="AC74" s="18">
        <v>2454.7800000000002</v>
      </c>
      <c r="AD74" s="18">
        <v>20914.72</v>
      </c>
      <c r="AE74" s="7">
        <v>204527.58</v>
      </c>
    </row>
    <row r="75" spans="1:31">
      <c r="A75" s="30" t="s">
        <v>253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AE75"/>
  <sheetViews>
    <sheetView workbookViewId="0">
      <pane xSplit="1" ySplit="6" topLeftCell="B7" activePane="bottomRight" state="frozen"/>
      <selection pane="topRight" activeCell="B1" sqref="B1"/>
      <selection pane="bottomLeft" activeCell="A7" sqref="A7"/>
      <selection pane="bottomRight" activeCell="AE7" sqref="AE7:AE74"/>
    </sheetView>
  </sheetViews>
  <sheetFormatPr defaultRowHeight="15"/>
  <cols>
    <col min="1" max="30" width="9.140625" style="20"/>
    <col min="31" max="31" width="12" style="20" bestFit="1" customWidth="1"/>
    <col min="32" max="16384" width="9.140625" style="20"/>
  </cols>
  <sheetData>
    <row r="1" spans="1:31">
      <c r="D1" s="1" t="s">
        <v>286</v>
      </c>
    </row>
    <row r="2" spans="1:31">
      <c r="D2" s="2"/>
    </row>
    <row r="3" spans="1:31">
      <c r="D3" s="1" t="s">
        <v>299</v>
      </c>
    </row>
    <row r="4" spans="1:31">
      <c r="D4" s="1" t="s">
        <v>224</v>
      </c>
    </row>
    <row r="6" spans="1:31" ht="22.5">
      <c r="B6" s="24" t="s">
        <v>87</v>
      </c>
      <c r="C6" s="24" t="s">
        <v>88</v>
      </c>
      <c r="D6" s="24" t="s">
        <v>89</v>
      </c>
      <c r="E6" s="24" t="s">
        <v>90</v>
      </c>
      <c r="F6" s="24" t="s">
        <v>91</v>
      </c>
      <c r="G6" s="24" t="s">
        <v>92</v>
      </c>
      <c r="H6" s="24" t="s">
        <v>93</v>
      </c>
      <c r="I6" s="24" t="s">
        <v>94</v>
      </c>
      <c r="J6" s="24" t="s">
        <v>95</v>
      </c>
      <c r="K6" s="24" t="s">
        <v>96</v>
      </c>
      <c r="L6" s="24" t="s">
        <v>97</v>
      </c>
      <c r="M6" s="24" t="s">
        <v>98</v>
      </c>
      <c r="N6" s="24" t="s">
        <v>99</v>
      </c>
      <c r="O6" s="24" t="s">
        <v>100</v>
      </c>
      <c r="P6" s="24" t="s">
        <v>101</v>
      </c>
      <c r="Q6" s="24" t="s">
        <v>102</v>
      </c>
      <c r="R6" s="24" t="s">
        <v>103</v>
      </c>
      <c r="S6" s="24" t="s">
        <v>104</v>
      </c>
      <c r="T6" s="24" t="s">
        <v>105</v>
      </c>
      <c r="U6" s="24" t="s">
        <v>106</v>
      </c>
      <c r="V6" s="24" t="s">
        <v>107</v>
      </c>
      <c r="W6" s="24" t="s">
        <v>108</v>
      </c>
      <c r="X6" s="24" t="s">
        <v>109</v>
      </c>
      <c r="Y6" s="24" t="s">
        <v>110</v>
      </c>
      <c r="Z6" s="24" t="s">
        <v>111</v>
      </c>
      <c r="AA6" s="24" t="s">
        <v>112</v>
      </c>
      <c r="AB6" s="24" t="s">
        <v>113</v>
      </c>
      <c r="AC6" s="24" t="s">
        <v>267</v>
      </c>
      <c r="AD6" s="24" t="s">
        <v>114</v>
      </c>
      <c r="AE6" s="21" t="s">
        <v>119</v>
      </c>
    </row>
    <row r="7" spans="1:31">
      <c r="A7" s="25" t="s">
        <v>146</v>
      </c>
      <c r="B7" s="18">
        <v>51</v>
      </c>
      <c r="C7" s="18">
        <v>121</v>
      </c>
      <c r="D7" s="18">
        <v>28</v>
      </c>
      <c r="E7" s="18">
        <v>1</v>
      </c>
      <c r="F7" s="18">
        <v>7</v>
      </c>
      <c r="G7" s="18">
        <v>31</v>
      </c>
      <c r="H7" s="18">
        <v>63</v>
      </c>
      <c r="I7" s="18">
        <v>5</v>
      </c>
      <c r="J7" s="18">
        <v>112</v>
      </c>
      <c r="K7" s="18">
        <v>308</v>
      </c>
      <c r="L7" s="18">
        <v>484</v>
      </c>
      <c r="M7" s="18">
        <v>60</v>
      </c>
      <c r="N7" s="18">
        <v>39</v>
      </c>
      <c r="O7" s="18">
        <v>38</v>
      </c>
      <c r="P7" s="18">
        <v>182</v>
      </c>
      <c r="Q7" s="18">
        <v>2</v>
      </c>
      <c r="R7" s="18">
        <v>4</v>
      </c>
      <c r="S7" s="18">
        <v>20</v>
      </c>
      <c r="T7" s="18"/>
      <c r="U7" s="18">
        <v>220</v>
      </c>
      <c r="V7" s="18">
        <v>82</v>
      </c>
      <c r="W7" s="18">
        <v>28</v>
      </c>
      <c r="X7" s="18">
        <v>8</v>
      </c>
      <c r="Y7" s="18">
        <v>2</v>
      </c>
      <c r="Z7" s="18">
        <v>4</v>
      </c>
      <c r="AA7" s="18">
        <v>113</v>
      </c>
      <c r="AB7" s="18">
        <v>183</v>
      </c>
      <c r="AC7" s="18">
        <v>138</v>
      </c>
      <c r="AD7" s="18">
        <v>782</v>
      </c>
      <c r="AE7" s="7">
        <v>3116</v>
      </c>
    </row>
    <row r="8" spans="1:31">
      <c r="A8" s="25" t="s">
        <v>147</v>
      </c>
      <c r="B8" s="18">
        <v>45</v>
      </c>
      <c r="C8" s="18">
        <v>110</v>
      </c>
      <c r="D8" s="18">
        <v>13</v>
      </c>
      <c r="E8" s="18">
        <v>2</v>
      </c>
      <c r="F8" s="18">
        <v>10</v>
      </c>
      <c r="G8" s="18">
        <v>23</v>
      </c>
      <c r="H8" s="18">
        <v>85</v>
      </c>
      <c r="I8" s="18">
        <v>4</v>
      </c>
      <c r="J8" s="18">
        <v>99</v>
      </c>
      <c r="K8" s="18">
        <v>252</v>
      </c>
      <c r="L8" s="18">
        <v>447</v>
      </c>
      <c r="M8" s="18">
        <v>50</v>
      </c>
      <c r="N8" s="18">
        <v>29</v>
      </c>
      <c r="O8" s="18">
        <v>31</v>
      </c>
      <c r="P8" s="18">
        <v>158</v>
      </c>
      <c r="Q8" s="18">
        <v>4</v>
      </c>
      <c r="R8" s="18">
        <v>7</v>
      </c>
      <c r="S8" s="18">
        <v>11</v>
      </c>
      <c r="T8" s="18">
        <v>1</v>
      </c>
      <c r="U8" s="18">
        <v>176</v>
      </c>
      <c r="V8" s="18">
        <v>62</v>
      </c>
      <c r="W8" s="18">
        <v>32</v>
      </c>
      <c r="X8" s="18">
        <v>5</v>
      </c>
      <c r="Y8" s="18">
        <v>3</v>
      </c>
      <c r="Z8" s="18">
        <v>4</v>
      </c>
      <c r="AA8" s="18">
        <v>132</v>
      </c>
      <c r="AB8" s="18">
        <v>189</v>
      </c>
      <c r="AC8" s="18">
        <v>103</v>
      </c>
      <c r="AD8" s="18">
        <v>796</v>
      </c>
      <c r="AE8" s="7">
        <v>2883</v>
      </c>
    </row>
    <row r="9" spans="1:31">
      <c r="A9" s="25" t="s">
        <v>148</v>
      </c>
      <c r="B9" s="18">
        <v>41</v>
      </c>
      <c r="C9" s="18">
        <v>76</v>
      </c>
      <c r="D9" s="18">
        <v>14</v>
      </c>
      <c r="E9" s="18"/>
      <c r="F9" s="18">
        <v>8</v>
      </c>
      <c r="G9" s="18">
        <v>19</v>
      </c>
      <c r="H9" s="18">
        <v>52</v>
      </c>
      <c r="I9" s="18">
        <v>5</v>
      </c>
      <c r="J9" s="18">
        <v>74</v>
      </c>
      <c r="K9" s="18">
        <v>180</v>
      </c>
      <c r="L9" s="18">
        <v>361</v>
      </c>
      <c r="M9" s="18">
        <v>41</v>
      </c>
      <c r="N9" s="18">
        <v>18</v>
      </c>
      <c r="O9" s="18">
        <v>47</v>
      </c>
      <c r="P9" s="18">
        <v>147</v>
      </c>
      <c r="Q9" s="18">
        <v>6</v>
      </c>
      <c r="R9" s="18"/>
      <c r="S9" s="18">
        <v>16</v>
      </c>
      <c r="T9" s="18"/>
      <c r="U9" s="18">
        <v>141</v>
      </c>
      <c r="V9" s="18">
        <v>60</v>
      </c>
      <c r="W9" s="18">
        <v>24</v>
      </c>
      <c r="X9" s="18">
        <v>6</v>
      </c>
      <c r="Y9" s="18">
        <v>4</v>
      </c>
      <c r="Z9" s="18">
        <v>1</v>
      </c>
      <c r="AA9" s="18">
        <v>109</v>
      </c>
      <c r="AB9" s="18">
        <v>103</v>
      </c>
      <c r="AC9" s="18">
        <v>70</v>
      </c>
      <c r="AD9" s="18">
        <v>788</v>
      </c>
      <c r="AE9" s="7">
        <v>2411</v>
      </c>
    </row>
    <row r="10" spans="1:31">
      <c r="A10" s="25" t="s">
        <v>149</v>
      </c>
      <c r="B10" s="18">
        <v>40</v>
      </c>
      <c r="C10" s="18">
        <v>66</v>
      </c>
      <c r="D10" s="18">
        <v>7</v>
      </c>
      <c r="E10" s="18">
        <v>3</v>
      </c>
      <c r="F10" s="18">
        <v>4</v>
      </c>
      <c r="G10" s="18">
        <v>23</v>
      </c>
      <c r="H10" s="18">
        <v>79</v>
      </c>
      <c r="I10" s="18">
        <v>5</v>
      </c>
      <c r="J10" s="18">
        <v>90</v>
      </c>
      <c r="K10" s="18">
        <v>246</v>
      </c>
      <c r="L10" s="18">
        <v>332</v>
      </c>
      <c r="M10" s="18">
        <v>38</v>
      </c>
      <c r="N10" s="18">
        <v>18</v>
      </c>
      <c r="O10" s="18">
        <v>38</v>
      </c>
      <c r="P10" s="18">
        <v>170</v>
      </c>
      <c r="Q10" s="18">
        <v>4</v>
      </c>
      <c r="R10" s="18">
        <v>6</v>
      </c>
      <c r="S10" s="18">
        <v>10</v>
      </c>
      <c r="T10" s="18"/>
      <c r="U10" s="18">
        <v>123</v>
      </c>
      <c r="V10" s="18">
        <v>47</v>
      </c>
      <c r="W10" s="18">
        <v>30</v>
      </c>
      <c r="X10" s="18">
        <v>5</v>
      </c>
      <c r="Y10" s="18">
        <v>1</v>
      </c>
      <c r="Z10" s="18">
        <v>2</v>
      </c>
      <c r="AA10" s="18">
        <v>123</v>
      </c>
      <c r="AB10" s="18">
        <v>146</v>
      </c>
      <c r="AC10" s="18">
        <v>90</v>
      </c>
      <c r="AD10" s="18">
        <v>679</v>
      </c>
      <c r="AE10" s="7">
        <v>2425</v>
      </c>
    </row>
    <row r="11" spans="1:31">
      <c r="A11" s="25" t="s">
        <v>150</v>
      </c>
      <c r="B11" s="18">
        <v>59</v>
      </c>
      <c r="C11" s="18">
        <v>66</v>
      </c>
      <c r="D11" s="18">
        <v>6</v>
      </c>
      <c r="E11" s="18">
        <v>10</v>
      </c>
      <c r="F11" s="18">
        <v>12</v>
      </c>
      <c r="G11" s="18">
        <v>23</v>
      </c>
      <c r="H11" s="18">
        <v>69</v>
      </c>
      <c r="I11" s="18">
        <v>7</v>
      </c>
      <c r="J11" s="18">
        <v>93</v>
      </c>
      <c r="K11" s="18">
        <v>346</v>
      </c>
      <c r="L11" s="18">
        <v>343</v>
      </c>
      <c r="M11" s="18">
        <v>61</v>
      </c>
      <c r="N11" s="18">
        <v>22</v>
      </c>
      <c r="O11" s="18">
        <v>23</v>
      </c>
      <c r="P11" s="18">
        <v>198</v>
      </c>
      <c r="Q11" s="18">
        <v>6</v>
      </c>
      <c r="R11" s="18">
        <v>5</v>
      </c>
      <c r="S11" s="18">
        <v>8</v>
      </c>
      <c r="T11" s="18"/>
      <c r="U11" s="18">
        <v>128</v>
      </c>
      <c r="V11" s="18">
        <v>57</v>
      </c>
      <c r="W11" s="18">
        <v>21</v>
      </c>
      <c r="X11" s="18">
        <v>1</v>
      </c>
      <c r="Y11" s="18">
        <v>4</v>
      </c>
      <c r="Z11" s="18">
        <v>14</v>
      </c>
      <c r="AA11" s="18">
        <v>107</v>
      </c>
      <c r="AB11" s="18">
        <v>128</v>
      </c>
      <c r="AC11" s="18">
        <v>79</v>
      </c>
      <c r="AD11" s="18">
        <v>702</v>
      </c>
      <c r="AE11" s="7">
        <v>2598</v>
      </c>
    </row>
    <row r="12" spans="1:31">
      <c r="A12" s="25" t="s">
        <v>151</v>
      </c>
      <c r="B12" s="18">
        <v>65</v>
      </c>
      <c r="C12" s="18">
        <v>58</v>
      </c>
      <c r="D12" s="18">
        <v>8</v>
      </c>
      <c r="E12" s="18">
        <v>7</v>
      </c>
      <c r="F12" s="18">
        <v>14</v>
      </c>
      <c r="G12" s="18">
        <v>12</v>
      </c>
      <c r="H12" s="18">
        <v>78</v>
      </c>
      <c r="I12" s="18">
        <v>2</v>
      </c>
      <c r="J12" s="18">
        <v>98</v>
      </c>
      <c r="K12" s="18">
        <v>296</v>
      </c>
      <c r="L12" s="18">
        <v>304</v>
      </c>
      <c r="M12" s="18">
        <v>46</v>
      </c>
      <c r="N12" s="18">
        <v>15</v>
      </c>
      <c r="O12" s="18">
        <v>42</v>
      </c>
      <c r="P12" s="18">
        <v>152</v>
      </c>
      <c r="Q12" s="18">
        <v>2</v>
      </c>
      <c r="R12" s="18">
        <v>5</v>
      </c>
      <c r="S12" s="18">
        <v>11</v>
      </c>
      <c r="T12" s="18"/>
      <c r="U12" s="18">
        <v>106</v>
      </c>
      <c r="V12" s="18">
        <v>34</v>
      </c>
      <c r="W12" s="18">
        <v>20</v>
      </c>
      <c r="X12" s="18">
        <v>3</v>
      </c>
      <c r="Y12" s="18">
        <v>8</v>
      </c>
      <c r="Z12" s="18">
        <v>16</v>
      </c>
      <c r="AA12" s="18">
        <v>102</v>
      </c>
      <c r="AB12" s="18">
        <v>150</v>
      </c>
      <c r="AC12" s="18">
        <v>101</v>
      </c>
      <c r="AD12" s="18">
        <v>685</v>
      </c>
      <c r="AE12" s="7">
        <v>2440</v>
      </c>
    </row>
    <row r="13" spans="1:31">
      <c r="A13" s="25" t="s">
        <v>152</v>
      </c>
      <c r="B13" s="18">
        <v>43</v>
      </c>
      <c r="C13" s="18">
        <v>48</v>
      </c>
      <c r="D13" s="18">
        <v>18</v>
      </c>
      <c r="E13" s="18">
        <v>8</v>
      </c>
      <c r="F13" s="18">
        <v>11</v>
      </c>
      <c r="G13" s="18">
        <v>17</v>
      </c>
      <c r="H13" s="18">
        <v>81</v>
      </c>
      <c r="I13" s="18">
        <v>5</v>
      </c>
      <c r="J13" s="18">
        <v>72</v>
      </c>
      <c r="K13" s="18">
        <v>275</v>
      </c>
      <c r="L13" s="18">
        <v>253</v>
      </c>
      <c r="M13" s="18">
        <v>43</v>
      </c>
      <c r="N13" s="18">
        <v>17</v>
      </c>
      <c r="O13" s="18">
        <v>38</v>
      </c>
      <c r="P13" s="18">
        <v>131</v>
      </c>
      <c r="Q13" s="18">
        <v>5</v>
      </c>
      <c r="R13" s="18">
        <v>5</v>
      </c>
      <c r="S13" s="18">
        <v>10</v>
      </c>
      <c r="T13" s="18">
        <v>1</v>
      </c>
      <c r="U13" s="18">
        <v>130</v>
      </c>
      <c r="V13" s="18">
        <v>37</v>
      </c>
      <c r="W13" s="18">
        <v>19</v>
      </c>
      <c r="X13" s="18">
        <v>9</v>
      </c>
      <c r="Y13" s="18">
        <v>10</v>
      </c>
      <c r="Z13" s="18">
        <v>25</v>
      </c>
      <c r="AA13" s="18">
        <v>124</v>
      </c>
      <c r="AB13" s="18">
        <v>121</v>
      </c>
      <c r="AC13" s="18">
        <v>65</v>
      </c>
      <c r="AD13" s="18">
        <v>620</v>
      </c>
      <c r="AE13" s="7">
        <v>2241</v>
      </c>
    </row>
    <row r="14" spans="1:31">
      <c r="A14" s="25" t="s">
        <v>153</v>
      </c>
      <c r="B14" s="18">
        <v>49</v>
      </c>
      <c r="C14" s="18">
        <v>51</v>
      </c>
      <c r="D14" s="18">
        <v>19</v>
      </c>
      <c r="E14" s="18">
        <v>6</v>
      </c>
      <c r="F14" s="18">
        <v>8</v>
      </c>
      <c r="G14" s="18">
        <v>29</v>
      </c>
      <c r="H14" s="18">
        <v>80</v>
      </c>
      <c r="I14" s="18">
        <v>7</v>
      </c>
      <c r="J14" s="18">
        <v>82</v>
      </c>
      <c r="K14" s="18">
        <v>323</v>
      </c>
      <c r="L14" s="18">
        <v>314</v>
      </c>
      <c r="M14" s="18">
        <v>55</v>
      </c>
      <c r="N14" s="18">
        <v>20</v>
      </c>
      <c r="O14" s="18">
        <v>20</v>
      </c>
      <c r="P14" s="18">
        <v>138</v>
      </c>
      <c r="Q14" s="18">
        <v>4</v>
      </c>
      <c r="R14" s="18">
        <v>7</v>
      </c>
      <c r="S14" s="18">
        <v>10</v>
      </c>
      <c r="T14" s="18"/>
      <c r="U14" s="18">
        <v>139</v>
      </c>
      <c r="V14" s="18">
        <v>50</v>
      </c>
      <c r="W14" s="18">
        <v>23</v>
      </c>
      <c r="X14" s="18">
        <v>18</v>
      </c>
      <c r="Y14" s="18">
        <v>10</v>
      </c>
      <c r="Z14" s="18">
        <v>20</v>
      </c>
      <c r="AA14" s="18">
        <v>140</v>
      </c>
      <c r="AB14" s="18">
        <v>136</v>
      </c>
      <c r="AC14" s="18">
        <v>72</v>
      </c>
      <c r="AD14" s="18">
        <v>668</v>
      </c>
      <c r="AE14" s="7">
        <v>2498</v>
      </c>
    </row>
    <row r="15" spans="1:31">
      <c r="A15" s="25" t="s">
        <v>154</v>
      </c>
      <c r="B15" s="18">
        <v>39</v>
      </c>
      <c r="C15" s="18">
        <v>36</v>
      </c>
      <c r="D15" s="18">
        <v>14</v>
      </c>
      <c r="E15" s="18">
        <v>14</v>
      </c>
      <c r="F15" s="18">
        <v>2</v>
      </c>
      <c r="G15" s="18">
        <v>30</v>
      </c>
      <c r="H15" s="18">
        <v>50</v>
      </c>
      <c r="I15" s="18">
        <v>2</v>
      </c>
      <c r="J15" s="18">
        <v>92</v>
      </c>
      <c r="K15" s="18">
        <v>256</v>
      </c>
      <c r="L15" s="18">
        <v>309</v>
      </c>
      <c r="M15" s="18">
        <v>57</v>
      </c>
      <c r="N15" s="18">
        <v>19</v>
      </c>
      <c r="O15" s="18">
        <v>42</v>
      </c>
      <c r="P15" s="18">
        <v>126</v>
      </c>
      <c r="Q15" s="18">
        <v>5</v>
      </c>
      <c r="R15" s="18">
        <v>7</v>
      </c>
      <c r="S15" s="18">
        <v>11</v>
      </c>
      <c r="T15" s="18"/>
      <c r="U15" s="18">
        <v>111</v>
      </c>
      <c r="V15" s="18">
        <v>46</v>
      </c>
      <c r="W15" s="18">
        <v>25</v>
      </c>
      <c r="X15" s="18">
        <v>9</v>
      </c>
      <c r="Y15" s="18">
        <v>11</v>
      </c>
      <c r="Z15" s="18">
        <v>15</v>
      </c>
      <c r="AA15" s="18">
        <v>147</v>
      </c>
      <c r="AB15" s="18">
        <v>111</v>
      </c>
      <c r="AC15" s="18">
        <v>94</v>
      </c>
      <c r="AD15" s="18">
        <v>568</v>
      </c>
      <c r="AE15" s="7">
        <v>2248</v>
      </c>
    </row>
    <row r="16" spans="1:31">
      <c r="A16" s="25" t="s">
        <v>155</v>
      </c>
      <c r="B16" s="18">
        <v>46</v>
      </c>
      <c r="C16" s="18">
        <v>46</v>
      </c>
      <c r="D16" s="18">
        <v>15</v>
      </c>
      <c r="E16" s="18">
        <v>6</v>
      </c>
      <c r="F16" s="18">
        <v>8</v>
      </c>
      <c r="G16" s="18">
        <v>21</v>
      </c>
      <c r="H16" s="18">
        <v>62</v>
      </c>
      <c r="I16" s="18">
        <v>3</v>
      </c>
      <c r="J16" s="18">
        <v>86</v>
      </c>
      <c r="K16" s="18">
        <v>250</v>
      </c>
      <c r="L16" s="18">
        <v>255</v>
      </c>
      <c r="M16" s="18">
        <v>45</v>
      </c>
      <c r="N16" s="18">
        <v>34</v>
      </c>
      <c r="O16" s="18">
        <v>47</v>
      </c>
      <c r="P16" s="18">
        <v>128</v>
      </c>
      <c r="Q16" s="18">
        <v>2</v>
      </c>
      <c r="R16" s="18">
        <v>7</v>
      </c>
      <c r="S16" s="18">
        <v>3</v>
      </c>
      <c r="T16" s="18">
        <v>1</v>
      </c>
      <c r="U16" s="18">
        <v>105</v>
      </c>
      <c r="V16" s="18">
        <v>59</v>
      </c>
      <c r="W16" s="18">
        <v>21</v>
      </c>
      <c r="X16" s="18">
        <v>16</v>
      </c>
      <c r="Y16" s="18">
        <v>10</v>
      </c>
      <c r="Z16" s="18">
        <v>15</v>
      </c>
      <c r="AA16" s="18">
        <v>144</v>
      </c>
      <c r="AB16" s="18">
        <v>97</v>
      </c>
      <c r="AC16" s="18">
        <v>64</v>
      </c>
      <c r="AD16" s="18">
        <v>654</v>
      </c>
      <c r="AE16" s="7">
        <v>2250</v>
      </c>
    </row>
    <row r="17" spans="1:31">
      <c r="A17" s="25" t="s">
        <v>156</v>
      </c>
      <c r="B17" s="18">
        <v>29</v>
      </c>
      <c r="C17" s="18">
        <v>52</v>
      </c>
      <c r="D17" s="18">
        <v>6</v>
      </c>
      <c r="E17" s="18">
        <v>9</v>
      </c>
      <c r="F17" s="18">
        <v>8</v>
      </c>
      <c r="G17" s="18">
        <v>22</v>
      </c>
      <c r="H17" s="18">
        <v>44</v>
      </c>
      <c r="I17" s="18">
        <v>8</v>
      </c>
      <c r="J17" s="18">
        <v>86</v>
      </c>
      <c r="K17" s="18">
        <v>164</v>
      </c>
      <c r="L17" s="18">
        <v>181</v>
      </c>
      <c r="M17" s="18">
        <v>24</v>
      </c>
      <c r="N17" s="18">
        <v>23</v>
      </c>
      <c r="O17" s="18">
        <v>40</v>
      </c>
      <c r="P17" s="18">
        <v>112</v>
      </c>
      <c r="Q17" s="18">
        <v>1</v>
      </c>
      <c r="R17" s="18">
        <v>5</v>
      </c>
      <c r="S17" s="18">
        <v>6</v>
      </c>
      <c r="T17" s="18"/>
      <c r="U17" s="18">
        <v>96</v>
      </c>
      <c r="V17" s="18">
        <v>37</v>
      </c>
      <c r="W17" s="18">
        <v>20</v>
      </c>
      <c r="X17" s="18">
        <v>17</v>
      </c>
      <c r="Y17" s="18">
        <v>10</v>
      </c>
      <c r="Z17" s="18">
        <v>7</v>
      </c>
      <c r="AA17" s="18">
        <v>91</v>
      </c>
      <c r="AB17" s="18">
        <v>87</v>
      </c>
      <c r="AC17" s="18">
        <v>57</v>
      </c>
      <c r="AD17" s="18">
        <v>623</v>
      </c>
      <c r="AE17" s="7">
        <v>1865</v>
      </c>
    </row>
    <row r="18" spans="1:31">
      <c r="A18" s="25" t="s">
        <v>157</v>
      </c>
      <c r="B18" s="18">
        <v>39</v>
      </c>
      <c r="C18" s="18">
        <v>29</v>
      </c>
      <c r="D18" s="18">
        <v>16</v>
      </c>
      <c r="E18" s="18">
        <v>6</v>
      </c>
      <c r="F18" s="18">
        <v>4</v>
      </c>
      <c r="G18" s="18">
        <v>21</v>
      </c>
      <c r="H18" s="18">
        <v>59</v>
      </c>
      <c r="I18" s="18">
        <v>4</v>
      </c>
      <c r="J18" s="18">
        <v>84</v>
      </c>
      <c r="K18" s="18">
        <v>204</v>
      </c>
      <c r="L18" s="18">
        <v>243</v>
      </c>
      <c r="M18" s="18">
        <v>17</v>
      </c>
      <c r="N18" s="18">
        <v>26</v>
      </c>
      <c r="O18" s="18">
        <v>25</v>
      </c>
      <c r="P18" s="18">
        <v>126</v>
      </c>
      <c r="Q18" s="18">
        <v>4</v>
      </c>
      <c r="R18" s="18">
        <v>11</v>
      </c>
      <c r="S18" s="18">
        <v>15</v>
      </c>
      <c r="T18" s="18"/>
      <c r="U18" s="18">
        <v>98</v>
      </c>
      <c r="V18" s="18">
        <v>41</v>
      </c>
      <c r="W18" s="18">
        <v>31</v>
      </c>
      <c r="X18" s="18">
        <v>18</v>
      </c>
      <c r="Y18" s="18">
        <v>17</v>
      </c>
      <c r="Z18" s="18">
        <v>18</v>
      </c>
      <c r="AA18" s="18">
        <v>128</v>
      </c>
      <c r="AB18" s="18">
        <v>89</v>
      </c>
      <c r="AC18" s="18">
        <v>83</v>
      </c>
      <c r="AD18" s="18">
        <v>631</v>
      </c>
      <c r="AE18" s="7">
        <v>2087</v>
      </c>
    </row>
    <row r="19" spans="1:31">
      <c r="A19" s="25" t="s">
        <v>158</v>
      </c>
      <c r="B19" s="18">
        <v>26</v>
      </c>
      <c r="C19" s="18">
        <v>39</v>
      </c>
      <c r="D19" s="18">
        <v>31</v>
      </c>
      <c r="E19" s="18">
        <v>14</v>
      </c>
      <c r="F19" s="18">
        <v>4</v>
      </c>
      <c r="G19" s="18">
        <v>15</v>
      </c>
      <c r="H19" s="18">
        <v>66</v>
      </c>
      <c r="I19" s="18">
        <v>3</v>
      </c>
      <c r="J19" s="18">
        <v>45</v>
      </c>
      <c r="K19" s="18">
        <v>222</v>
      </c>
      <c r="L19" s="18">
        <v>249</v>
      </c>
      <c r="M19" s="18">
        <v>20</v>
      </c>
      <c r="N19" s="18">
        <v>26</v>
      </c>
      <c r="O19" s="18">
        <v>36</v>
      </c>
      <c r="P19" s="18">
        <v>123</v>
      </c>
      <c r="Q19" s="18">
        <v>3</v>
      </c>
      <c r="R19" s="18">
        <v>8</v>
      </c>
      <c r="S19" s="18">
        <v>7</v>
      </c>
      <c r="T19" s="18"/>
      <c r="U19" s="18">
        <v>106</v>
      </c>
      <c r="V19" s="18">
        <v>48</v>
      </c>
      <c r="W19" s="18">
        <v>24</v>
      </c>
      <c r="X19" s="18">
        <v>13</v>
      </c>
      <c r="Y19" s="18">
        <v>4</v>
      </c>
      <c r="Z19" s="18">
        <v>22</v>
      </c>
      <c r="AA19" s="18">
        <v>122</v>
      </c>
      <c r="AB19" s="18">
        <v>63</v>
      </c>
      <c r="AC19" s="18">
        <v>73</v>
      </c>
      <c r="AD19" s="18">
        <v>563</v>
      </c>
      <c r="AE19" s="7">
        <v>1975</v>
      </c>
    </row>
    <row r="20" spans="1:31">
      <c r="A20" s="25" t="s">
        <v>159</v>
      </c>
      <c r="B20" s="18">
        <v>33</v>
      </c>
      <c r="C20" s="18">
        <v>25</v>
      </c>
      <c r="D20" s="18">
        <v>19</v>
      </c>
      <c r="E20" s="18">
        <v>6</v>
      </c>
      <c r="F20" s="18">
        <v>3</v>
      </c>
      <c r="G20" s="18">
        <v>11</v>
      </c>
      <c r="H20" s="18">
        <v>60</v>
      </c>
      <c r="I20" s="18">
        <v>6</v>
      </c>
      <c r="J20" s="18">
        <v>58</v>
      </c>
      <c r="K20" s="18">
        <v>170</v>
      </c>
      <c r="L20" s="18">
        <v>187</v>
      </c>
      <c r="M20" s="18">
        <v>17</v>
      </c>
      <c r="N20" s="18">
        <v>23</v>
      </c>
      <c r="O20" s="18">
        <v>28</v>
      </c>
      <c r="P20" s="18">
        <v>82</v>
      </c>
      <c r="Q20" s="18">
        <v>6</v>
      </c>
      <c r="R20" s="18">
        <v>16</v>
      </c>
      <c r="S20" s="18">
        <v>7</v>
      </c>
      <c r="T20" s="18"/>
      <c r="U20" s="18">
        <v>103</v>
      </c>
      <c r="V20" s="18">
        <v>52</v>
      </c>
      <c r="W20" s="18">
        <v>15</v>
      </c>
      <c r="X20" s="18">
        <v>21</v>
      </c>
      <c r="Y20" s="18">
        <v>2</v>
      </c>
      <c r="Z20" s="18">
        <v>12</v>
      </c>
      <c r="AA20" s="18">
        <v>109</v>
      </c>
      <c r="AB20" s="18">
        <v>127</v>
      </c>
      <c r="AC20" s="18">
        <v>72</v>
      </c>
      <c r="AD20" s="18">
        <v>481</v>
      </c>
      <c r="AE20" s="7">
        <v>1751</v>
      </c>
    </row>
    <row r="21" spans="1:31">
      <c r="A21" s="25" t="s">
        <v>160</v>
      </c>
      <c r="B21" s="18">
        <v>35</v>
      </c>
      <c r="C21" s="18">
        <v>32</v>
      </c>
      <c r="D21" s="18">
        <v>9</v>
      </c>
      <c r="E21" s="18">
        <v>11</v>
      </c>
      <c r="F21" s="18">
        <v>3</v>
      </c>
      <c r="G21" s="18">
        <v>22</v>
      </c>
      <c r="H21" s="18">
        <v>60</v>
      </c>
      <c r="I21" s="18">
        <v>4</v>
      </c>
      <c r="J21" s="18">
        <v>28</v>
      </c>
      <c r="K21" s="18">
        <v>149</v>
      </c>
      <c r="L21" s="18">
        <v>199</v>
      </c>
      <c r="M21" s="18">
        <v>17</v>
      </c>
      <c r="N21" s="18">
        <v>12</v>
      </c>
      <c r="O21" s="18">
        <v>29</v>
      </c>
      <c r="P21" s="18">
        <v>105</v>
      </c>
      <c r="Q21" s="18">
        <v>6</v>
      </c>
      <c r="R21" s="18">
        <v>8</v>
      </c>
      <c r="S21" s="18">
        <v>8</v>
      </c>
      <c r="T21" s="18">
        <v>1</v>
      </c>
      <c r="U21" s="18">
        <v>74</v>
      </c>
      <c r="V21" s="18">
        <v>31</v>
      </c>
      <c r="W21" s="18">
        <v>20</v>
      </c>
      <c r="X21" s="18">
        <v>8</v>
      </c>
      <c r="Y21" s="18">
        <v>9</v>
      </c>
      <c r="Z21" s="18">
        <v>7</v>
      </c>
      <c r="AA21" s="18">
        <v>108</v>
      </c>
      <c r="AB21" s="18">
        <v>80</v>
      </c>
      <c r="AC21" s="18">
        <v>58</v>
      </c>
      <c r="AD21" s="18">
        <v>469</v>
      </c>
      <c r="AE21" s="7">
        <v>1602</v>
      </c>
    </row>
    <row r="22" spans="1:31">
      <c r="A22" s="25" t="s">
        <v>161</v>
      </c>
      <c r="B22" s="18">
        <v>38</v>
      </c>
      <c r="C22" s="18">
        <v>34</v>
      </c>
      <c r="D22" s="18">
        <v>12</v>
      </c>
      <c r="E22" s="18">
        <v>5</v>
      </c>
      <c r="F22" s="18">
        <v>2</v>
      </c>
      <c r="G22" s="18">
        <v>12</v>
      </c>
      <c r="H22" s="18">
        <v>62</v>
      </c>
      <c r="I22" s="18">
        <v>7</v>
      </c>
      <c r="J22" s="18">
        <v>46</v>
      </c>
      <c r="K22" s="18">
        <v>206</v>
      </c>
      <c r="L22" s="18">
        <v>222</v>
      </c>
      <c r="M22" s="18">
        <v>32</v>
      </c>
      <c r="N22" s="18">
        <v>28</v>
      </c>
      <c r="O22" s="18">
        <v>35</v>
      </c>
      <c r="P22" s="18">
        <v>97</v>
      </c>
      <c r="Q22" s="18">
        <v>6</v>
      </c>
      <c r="R22" s="18">
        <v>9</v>
      </c>
      <c r="S22" s="18">
        <v>4</v>
      </c>
      <c r="T22" s="18"/>
      <c r="U22" s="18">
        <v>93</v>
      </c>
      <c r="V22" s="18">
        <v>51</v>
      </c>
      <c r="W22" s="18">
        <v>16</v>
      </c>
      <c r="X22" s="18">
        <v>3</v>
      </c>
      <c r="Y22" s="18">
        <v>10</v>
      </c>
      <c r="Z22" s="18">
        <v>8</v>
      </c>
      <c r="AA22" s="18">
        <v>98</v>
      </c>
      <c r="AB22" s="18">
        <v>98</v>
      </c>
      <c r="AC22" s="18">
        <v>69</v>
      </c>
      <c r="AD22" s="18">
        <v>533</v>
      </c>
      <c r="AE22" s="7">
        <v>1836</v>
      </c>
    </row>
    <row r="23" spans="1:31">
      <c r="A23" s="25" t="s">
        <v>162</v>
      </c>
      <c r="B23" s="18">
        <v>45</v>
      </c>
      <c r="C23" s="18">
        <v>24</v>
      </c>
      <c r="D23" s="18">
        <v>11</v>
      </c>
      <c r="E23" s="18">
        <v>8</v>
      </c>
      <c r="F23" s="18">
        <v>5</v>
      </c>
      <c r="G23" s="18">
        <v>13</v>
      </c>
      <c r="H23" s="18">
        <v>100</v>
      </c>
      <c r="I23" s="18">
        <v>9</v>
      </c>
      <c r="J23" s="18">
        <v>61</v>
      </c>
      <c r="K23" s="18">
        <v>216</v>
      </c>
      <c r="L23" s="18">
        <v>231</v>
      </c>
      <c r="M23" s="18">
        <v>18</v>
      </c>
      <c r="N23" s="18">
        <v>8</v>
      </c>
      <c r="O23" s="18">
        <v>44</v>
      </c>
      <c r="P23" s="18">
        <v>88</v>
      </c>
      <c r="Q23" s="18">
        <v>5</v>
      </c>
      <c r="R23" s="18">
        <v>7</v>
      </c>
      <c r="S23" s="18">
        <v>4</v>
      </c>
      <c r="T23" s="18"/>
      <c r="U23" s="18">
        <v>92</v>
      </c>
      <c r="V23" s="18">
        <v>33</v>
      </c>
      <c r="W23" s="18">
        <v>13</v>
      </c>
      <c r="X23" s="18">
        <v>3</v>
      </c>
      <c r="Y23" s="18">
        <v>12</v>
      </c>
      <c r="Z23" s="18">
        <v>11</v>
      </c>
      <c r="AA23" s="18">
        <v>158</v>
      </c>
      <c r="AB23" s="18">
        <v>118</v>
      </c>
      <c r="AC23" s="18">
        <v>87</v>
      </c>
      <c r="AD23" s="18">
        <v>532</v>
      </c>
      <c r="AE23" s="7">
        <v>1956</v>
      </c>
    </row>
    <row r="24" spans="1:31">
      <c r="A24" s="25" t="s">
        <v>163</v>
      </c>
      <c r="B24" s="18">
        <v>69</v>
      </c>
      <c r="C24" s="18">
        <v>47</v>
      </c>
      <c r="D24" s="18">
        <v>3</v>
      </c>
      <c r="E24" s="18">
        <v>5</v>
      </c>
      <c r="F24" s="18">
        <v>1</v>
      </c>
      <c r="G24" s="18">
        <v>10</v>
      </c>
      <c r="H24" s="18">
        <v>82</v>
      </c>
      <c r="I24" s="18">
        <v>5</v>
      </c>
      <c r="J24" s="18">
        <v>58</v>
      </c>
      <c r="K24" s="18">
        <v>192</v>
      </c>
      <c r="L24" s="18">
        <v>201</v>
      </c>
      <c r="M24" s="18">
        <v>9</v>
      </c>
      <c r="N24" s="18">
        <v>9</v>
      </c>
      <c r="O24" s="18">
        <v>32</v>
      </c>
      <c r="P24" s="18">
        <v>115</v>
      </c>
      <c r="Q24" s="18">
        <v>3</v>
      </c>
      <c r="R24" s="18">
        <v>3</v>
      </c>
      <c r="S24" s="18">
        <v>8</v>
      </c>
      <c r="T24" s="18">
        <v>1</v>
      </c>
      <c r="U24" s="18">
        <v>107</v>
      </c>
      <c r="V24" s="18">
        <v>32</v>
      </c>
      <c r="W24" s="18">
        <v>17</v>
      </c>
      <c r="X24" s="18">
        <v>5</v>
      </c>
      <c r="Y24" s="18">
        <v>4</v>
      </c>
      <c r="Z24" s="18">
        <v>7</v>
      </c>
      <c r="AA24" s="18">
        <v>118</v>
      </c>
      <c r="AB24" s="18">
        <v>135</v>
      </c>
      <c r="AC24" s="18">
        <v>71</v>
      </c>
      <c r="AD24" s="18">
        <v>493</v>
      </c>
      <c r="AE24" s="7">
        <v>1842</v>
      </c>
    </row>
    <row r="25" spans="1:31">
      <c r="A25" s="25" t="s">
        <v>164</v>
      </c>
      <c r="B25" s="18">
        <v>44</v>
      </c>
      <c r="C25" s="18">
        <v>40</v>
      </c>
      <c r="D25" s="18">
        <v>10</v>
      </c>
      <c r="E25" s="18">
        <v>6</v>
      </c>
      <c r="F25" s="18">
        <v>2</v>
      </c>
      <c r="G25" s="18">
        <v>5</v>
      </c>
      <c r="H25" s="18">
        <v>72</v>
      </c>
      <c r="I25" s="18">
        <v>2</v>
      </c>
      <c r="J25" s="18">
        <v>33</v>
      </c>
      <c r="K25" s="18">
        <v>178</v>
      </c>
      <c r="L25" s="18">
        <v>223</v>
      </c>
      <c r="M25" s="18">
        <v>27</v>
      </c>
      <c r="N25" s="18">
        <v>15</v>
      </c>
      <c r="O25" s="18">
        <v>32</v>
      </c>
      <c r="P25" s="18">
        <v>103</v>
      </c>
      <c r="Q25" s="18">
        <v>5</v>
      </c>
      <c r="R25" s="18">
        <v>3</v>
      </c>
      <c r="S25" s="18">
        <v>5</v>
      </c>
      <c r="T25" s="18"/>
      <c r="U25" s="18">
        <v>92</v>
      </c>
      <c r="V25" s="18">
        <v>26</v>
      </c>
      <c r="W25" s="18">
        <v>16</v>
      </c>
      <c r="X25" s="18">
        <v>4</v>
      </c>
      <c r="Y25" s="18">
        <v>5</v>
      </c>
      <c r="Z25" s="18">
        <v>5</v>
      </c>
      <c r="AA25" s="18">
        <v>95</v>
      </c>
      <c r="AB25" s="18">
        <v>99</v>
      </c>
      <c r="AC25" s="18">
        <v>73</v>
      </c>
      <c r="AD25" s="18">
        <v>587</v>
      </c>
      <c r="AE25" s="7">
        <v>1807</v>
      </c>
    </row>
    <row r="26" spans="1:31">
      <c r="A26" s="25" t="s">
        <v>165</v>
      </c>
      <c r="B26" s="18">
        <v>59</v>
      </c>
      <c r="C26" s="18">
        <v>22</v>
      </c>
      <c r="D26" s="18">
        <v>2</v>
      </c>
      <c r="E26" s="18">
        <v>1</v>
      </c>
      <c r="F26" s="18">
        <v>2</v>
      </c>
      <c r="G26" s="18">
        <v>9</v>
      </c>
      <c r="H26" s="18">
        <v>64</v>
      </c>
      <c r="I26" s="18">
        <v>1</v>
      </c>
      <c r="J26" s="18">
        <v>48</v>
      </c>
      <c r="K26" s="18">
        <v>191</v>
      </c>
      <c r="L26" s="18">
        <v>245</v>
      </c>
      <c r="M26" s="18">
        <v>6</v>
      </c>
      <c r="N26" s="18">
        <v>20</v>
      </c>
      <c r="O26" s="18">
        <v>28</v>
      </c>
      <c r="P26" s="18">
        <v>161</v>
      </c>
      <c r="Q26" s="18">
        <v>3</v>
      </c>
      <c r="R26" s="18">
        <v>4</v>
      </c>
      <c r="S26" s="18">
        <v>7</v>
      </c>
      <c r="T26" s="18"/>
      <c r="U26" s="18">
        <v>69</v>
      </c>
      <c r="V26" s="18">
        <v>23</v>
      </c>
      <c r="W26" s="18">
        <v>17</v>
      </c>
      <c r="X26" s="18">
        <v>9</v>
      </c>
      <c r="Y26" s="18">
        <v>1</v>
      </c>
      <c r="Z26" s="18">
        <v>3</v>
      </c>
      <c r="AA26" s="18">
        <v>94</v>
      </c>
      <c r="AB26" s="18">
        <v>107</v>
      </c>
      <c r="AC26" s="18">
        <v>77</v>
      </c>
      <c r="AD26" s="18">
        <v>588</v>
      </c>
      <c r="AE26" s="7">
        <v>1861</v>
      </c>
    </row>
    <row r="27" spans="1:31">
      <c r="A27" s="25" t="s">
        <v>166</v>
      </c>
      <c r="B27" s="18">
        <v>59</v>
      </c>
      <c r="C27" s="18">
        <v>38</v>
      </c>
      <c r="D27" s="18">
        <v>8</v>
      </c>
      <c r="E27" s="18">
        <v>3</v>
      </c>
      <c r="F27" s="18">
        <v>2</v>
      </c>
      <c r="G27" s="18">
        <v>7</v>
      </c>
      <c r="H27" s="18">
        <v>98</v>
      </c>
      <c r="I27" s="18">
        <v>9</v>
      </c>
      <c r="J27" s="18">
        <v>49</v>
      </c>
      <c r="K27" s="18">
        <v>276</v>
      </c>
      <c r="L27" s="18">
        <v>216</v>
      </c>
      <c r="M27" s="18">
        <v>22</v>
      </c>
      <c r="N27" s="18">
        <v>16</v>
      </c>
      <c r="O27" s="18">
        <v>41</v>
      </c>
      <c r="P27" s="18">
        <v>127</v>
      </c>
      <c r="Q27" s="18"/>
      <c r="R27" s="18">
        <v>4</v>
      </c>
      <c r="S27" s="18">
        <v>11</v>
      </c>
      <c r="T27" s="18"/>
      <c r="U27" s="18">
        <v>97</v>
      </c>
      <c r="V27" s="18">
        <v>16</v>
      </c>
      <c r="W27" s="18">
        <v>20</v>
      </c>
      <c r="X27" s="18">
        <v>6</v>
      </c>
      <c r="Y27" s="18">
        <v>4</v>
      </c>
      <c r="Z27" s="18">
        <v>5</v>
      </c>
      <c r="AA27" s="18">
        <v>122</v>
      </c>
      <c r="AB27" s="18">
        <v>142</v>
      </c>
      <c r="AC27" s="18">
        <v>65</v>
      </c>
      <c r="AD27" s="18">
        <v>580</v>
      </c>
      <c r="AE27" s="7">
        <v>2043</v>
      </c>
    </row>
    <row r="28" spans="1:31">
      <c r="A28" s="25" t="s">
        <v>167</v>
      </c>
      <c r="B28" s="18">
        <v>57</v>
      </c>
      <c r="C28" s="18">
        <v>48</v>
      </c>
      <c r="D28" s="18">
        <v>14</v>
      </c>
      <c r="E28" s="18">
        <v>8</v>
      </c>
      <c r="F28" s="18">
        <v>5</v>
      </c>
      <c r="G28" s="18">
        <v>18</v>
      </c>
      <c r="H28" s="18">
        <v>75</v>
      </c>
      <c r="I28" s="18">
        <v>2</v>
      </c>
      <c r="J28" s="18">
        <v>25</v>
      </c>
      <c r="K28" s="18">
        <v>238</v>
      </c>
      <c r="L28" s="18">
        <v>186</v>
      </c>
      <c r="M28" s="18">
        <v>35</v>
      </c>
      <c r="N28" s="18">
        <v>15</v>
      </c>
      <c r="O28" s="18">
        <v>37</v>
      </c>
      <c r="P28" s="18">
        <v>159</v>
      </c>
      <c r="Q28" s="18">
        <v>1</v>
      </c>
      <c r="R28" s="18">
        <v>2</v>
      </c>
      <c r="S28" s="18">
        <v>13</v>
      </c>
      <c r="T28" s="18"/>
      <c r="U28" s="18">
        <v>99</v>
      </c>
      <c r="V28" s="18">
        <v>55</v>
      </c>
      <c r="W28" s="18">
        <v>21</v>
      </c>
      <c r="X28" s="18">
        <v>14</v>
      </c>
      <c r="Y28" s="18">
        <v>1</v>
      </c>
      <c r="Z28" s="18">
        <v>5</v>
      </c>
      <c r="AA28" s="18">
        <v>141</v>
      </c>
      <c r="AB28" s="18">
        <v>139</v>
      </c>
      <c r="AC28" s="18">
        <v>67</v>
      </c>
      <c r="AD28" s="18">
        <v>645</v>
      </c>
      <c r="AE28" s="7">
        <v>2125</v>
      </c>
    </row>
    <row r="29" spans="1:31">
      <c r="A29" s="25" t="s">
        <v>168</v>
      </c>
      <c r="B29" s="18">
        <v>50</v>
      </c>
      <c r="C29" s="18">
        <v>37</v>
      </c>
      <c r="D29" s="18">
        <v>21</v>
      </c>
      <c r="E29" s="18">
        <v>3</v>
      </c>
      <c r="F29" s="18">
        <v>2</v>
      </c>
      <c r="G29" s="18">
        <v>14</v>
      </c>
      <c r="H29" s="18">
        <v>54</v>
      </c>
      <c r="I29" s="18">
        <v>5</v>
      </c>
      <c r="J29" s="18">
        <v>36</v>
      </c>
      <c r="K29" s="18">
        <v>226</v>
      </c>
      <c r="L29" s="18">
        <v>198</v>
      </c>
      <c r="M29" s="18">
        <v>33</v>
      </c>
      <c r="N29" s="18">
        <v>14</v>
      </c>
      <c r="O29" s="18">
        <v>42</v>
      </c>
      <c r="P29" s="18">
        <v>137</v>
      </c>
      <c r="Q29" s="18">
        <v>2</v>
      </c>
      <c r="R29" s="18">
        <v>6</v>
      </c>
      <c r="S29" s="18">
        <v>11</v>
      </c>
      <c r="T29" s="18"/>
      <c r="U29" s="18">
        <v>130</v>
      </c>
      <c r="V29" s="18">
        <v>64</v>
      </c>
      <c r="W29" s="18">
        <v>12</v>
      </c>
      <c r="X29" s="18">
        <v>12</v>
      </c>
      <c r="Y29" s="18">
        <v>6</v>
      </c>
      <c r="Z29" s="18">
        <v>4</v>
      </c>
      <c r="AA29" s="18">
        <v>123</v>
      </c>
      <c r="AB29" s="18">
        <v>118</v>
      </c>
      <c r="AC29" s="18">
        <v>68</v>
      </c>
      <c r="AD29" s="18">
        <v>709</v>
      </c>
      <c r="AE29" s="7">
        <v>2137</v>
      </c>
    </row>
    <row r="30" spans="1:31">
      <c r="A30" s="25" t="s">
        <v>169</v>
      </c>
      <c r="B30" s="18">
        <v>54</v>
      </c>
      <c r="C30" s="18">
        <v>40</v>
      </c>
      <c r="D30" s="18">
        <v>14</v>
      </c>
      <c r="E30" s="18">
        <v>3</v>
      </c>
      <c r="F30" s="18">
        <v>5</v>
      </c>
      <c r="G30" s="18">
        <v>18</v>
      </c>
      <c r="H30" s="18">
        <v>68</v>
      </c>
      <c r="I30" s="18">
        <v>7</v>
      </c>
      <c r="J30" s="18">
        <v>80</v>
      </c>
      <c r="K30" s="18">
        <v>208</v>
      </c>
      <c r="L30" s="18">
        <v>218</v>
      </c>
      <c r="M30" s="18">
        <v>24</v>
      </c>
      <c r="N30" s="18">
        <v>19</v>
      </c>
      <c r="O30" s="18">
        <v>37</v>
      </c>
      <c r="P30" s="18">
        <v>173</v>
      </c>
      <c r="Q30" s="18">
        <v>3</v>
      </c>
      <c r="R30" s="18">
        <v>13</v>
      </c>
      <c r="S30" s="18">
        <v>14</v>
      </c>
      <c r="T30" s="18">
        <v>1</v>
      </c>
      <c r="U30" s="18">
        <v>142</v>
      </c>
      <c r="V30" s="18">
        <v>84</v>
      </c>
      <c r="W30" s="18">
        <v>17</v>
      </c>
      <c r="X30" s="18">
        <v>7</v>
      </c>
      <c r="Y30" s="18">
        <v>6</v>
      </c>
      <c r="Z30" s="18">
        <v>8</v>
      </c>
      <c r="AA30" s="18">
        <v>108</v>
      </c>
      <c r="AB30" s="18">
        <v>130</v>
      </c>
      <c r="AC30" s="18">
        <v>80</v>
      </c>
      <c r="AD30" s="18">
        <v>646</v>
      </c>
      <c r="AE30" s="7">
        <v>2227</v>
      </c>
    </row>
    <row r="31" spans="1:31">
      <c r="A31" s="25" t="s">
        <v>170</v>
      </c>
      <c r="B31" s="18">
        <v>56</v>
      </c>
      <c r="C31" s="18">
        <v>42</v>
      </c>
      <c r="D31" s="18">
        <v>7</v>
      </c>
      <c r="E31" s="18">
        <v>7</v>
      </c>
      <c r="F31" s="18">
        <v>4</v>
      </c>
      <c r="G31" s="18">
        <v>15</v>
      </c>
      <c r="H31" s="18">
        <v>47</v>
      </c>
      <c r="I31" s="18">
        <v>7</v>
      </c>
      <c r="J31" s="18">
        <v>54</v>
      </c>
      <c r="K31" s="18">
        <v>278</v>
      </c>
      <c r="L31" s="18">
        <v>227</v>
      </c>
      <c r="M31" s="18">
        <v>30</v>
      </c>
      <c r="N31" s="18">
        <v>25</v>
      </c>
      <c r="O31" s="18">
        <v>42</v>
      </c>
      <c r="P31" s="18">
        <v>127</v>
      </c>
      <c r="Q31" s="18">
        <v>4</v>
      </c>
      <c r="R31" s="18">
        <v>8</v>
      </c>
      <c r="S31" s="18">
        <v>15</v>
      </c>
      <c r="T31" s="18"/>
      <c r="U31" s="18">
        <v>142</v>
      </c>
      <c r="V31" s="18">
        <v>80</v>
      </c>
      <c r="W31" s="18">
        <v>28</v>
      </c>
      <c r="X31" s="18">
        <v>13</v>
      </c>
      <c r="Y31" s="18">
        <v>7</v>
      </c>
      <c r="Z31" s="18">
        <v>3</v>
      </c>
      <c r="AA31" s="18">
        <v>200</v>
      </c>
      <c r="AB31" s="18">
        <v>154</v>
      </c>
      <c r="AC31" s="18">
        <v>78</v>
      </c>
      <c r="AD31" s="18">
        <v>739</v>
      </c>
      <c r="AE31" s="7">
        <v>2439</v>
      </c>
    </row>
    <row r="32" spans="1:31">
      <c r="A32" s="25" t="s">
        <v>171</v>
      </c>
      <c r="B32" s="18">
        <v>53</v>
      </c>
      <c r="C32" s="18">
        <v>46</v>
      </c>
      <c r="D32" s="18">
        <v>7</v>
      </c>
      <c r="E32" s="18">
        <v>4</v>
      </c>
      <c r="F32" s="18">
        <v>3</v>
      </c>
      <c r="G32" s="18">
        <v>17</v>
      </c>
      <c r="H32" s="18">
        <v>49</v>
      </c>
      <c r="I32" s="18">
        <v>9</v>
      </c>
      <c r="J32" s="18">
        <v>61</v>
      </c>
      <c r="K32" s="18">
        <v>232</v>
      </c>
      <c r="L32" s="18">
        <v>204</v>
      </c>
      <c r="M32" s="18">
        <v>22</v>
      </c>
      <c r="N32" s="18">
        <v>12</v>
      </c>
      <c r="O32" s="18">
        <v>38</v>
      </c>
      <c r="P32" s="18">
        <v>177</v>
      </c>
      <c r="Q32" s="18">
        <v>2</v>
      </c>
      <c r="R32" s="18">
        <v>7</v>
      </c>
      <c r="S32" s="18">
        <v>9</v>
      </c>
      <c r="T32" s="18"/>
      <c r="U32" s="18">
        <v>150</v>
      </c>
      <c r="V32" s="18">
        <v>41</v>
      </c>
      <c r="W32" s="18">
        <v>21</v>
      </c>
      <c r="X32" s="18">
        <v>7</v>
      </c>
      <c r="Y32" s="18">
        <v>2</v>
      </c>
      <c r="Z32" s="18">
        <v>5</v>
      </c>
      <c r="AA32" s="18">
        <v>163</v>
      </c>
      <c r="AB32" s="18">
        <v>212</v>
      </c>
      <c r="AC32" s="18">
        <v>57</v>
      </c>
      <c r="AD32" s="18">
        <v>591</v>
      </c>
      <c r="AE32" s="7">
        <v>2201</v>
      </c>
    </row>
    <row r="33" spans="1:31">
      <c r="A33" s="25" t="s">
        <v>172</v>
      </c>
      <c r="B33" s="18">
        <v>33</v>
      </c>
      <c r="C33" s="18">
        <v>36</v>
      </c>
      <c r="D33" s="18">
        <v>8</v>
      </c>
      <c r="E33" s="18">
        <v>1</v>
      </c>
      <c r="F33" s="18">
        <v>7</v>
      </c>
      <c r="G33" s="18">
        <v>21</v>
      </c>
      <c r="H33" s="18">
        <v>50</v>
      </c>
      <c r="I33" s="18">
        <v>6</v>
      </c>
      <c r="J33" s="18">
        <v>46</v>
      </c>
      <c r="K33" s="18">
        <v>166</v>
      </c>
      <c r="L33" s="18">
        <v>228</v>
      </c>
      <c r="M33" s="18">
        <v>13</v>
      </c>
      <c r="N33" s="18">
        <v>8</v>
      </c>
      <c r="O33" s="18">
        <v>51</v>
      </c>
      <c r="P33" s="18">
        <v>146</v>
      </c>
      <c r="Q33" s="18"/>
      <c r="R33" s="18">
        <v>3</v>
      </c>
      <c r="S33" s="18">
        <v>8</v>
      </c>
      <c r="T33" s="18"/>
      <c r="U33" s="18">
        <v>125</v>
      </c>
      <c r="V33" s="18">
        <v>77</v>
      </c>
      <c r="W33" s="18">
        <v>33</v>
      </c>
      <c r="X33" s="18">
        <v>7</v>
      </c>
      <c r="Y33" s="18">
        <v>3</v>
      </c>
      <c r="Z33" s="18">
        <v>3</v>
      </c>
      <c r="AA33" s="18">
        <v>135</v>
      </c>
      <c r="AB33" s="18">
        <v>128</v>
      </c>
      <c r="AC33" s="18">
        <v>55</v>
      </c>
      <c r="AD33" s="18">
        <v>641</v>
      </c>
      <c r="AE33" s="7">
        <v>2038</v>
      </c>
    </row>
    <row r="34" spans="1:31">
      <c r="A34" s="25" t="s">
        <v>173</v>
      </c>
      <c r="B34" s="18">
        <v>38</v>
      </c>
      <c r="C34" s="18">
        <v>32</v>
      </c>
      <c r="D34" s="18">
        <v>9</v>
      </c>
      <c r="E34" s="18"/>
      <c r="F34" s="18">
        <v>6</v>
      </c>
      <c r="G34" s="18">
        <v>12</v>
      </c>
      <c r="H34" s="18">
        <v>42</v>
      </c>
      <c r="I34" s="18">
        <v>2</v>
      </c>
      <c r="J34" s="18">
        <v>35</v>
      </c>
      <c r="K34" s="18">
        <v>166</v>
      </c>
      <c r="L34" s="18">
        <v>249</v>
      </c>
      <c r="M34" s="18">
        <v>18</v>
      </c>
      <c r="N34" s="18">
        <v>5</v>
      </c>
      <c r="O34" s="18">
        <v>42</v>
      </c>
      <c r="P34" s="18">
        <v>134</v>
      </c>
      <c r="Q34" s="18">
        <v>1</v>
      </c>
      <c r="R34" s="18">
        <v>5</v>
      </c>
      <c r="S34" s="18">
        <v>9</v>
      </c>
      <c r="T34" s="18"/>
      <c r="U34" s="18">
        <v>106</v>
      </c>
      <c r="V34" s="18">
        <v>56</v>
      </c>
      <c r="W34" s="18">
        <v>27</v>
      </c>
      <c r="X34" s="18">
        <v>10</v>
      </c>
      <c r="Y34" s="18">
        <v>2</v>
      </c>
      <c r="Z34" s="18">
        <v>6</v>
      </c>
      <c r="AA34" s="18">
        <v>164</v>
      </c>
      <c r="AB34" s="18">
        <v>124</v>
      </c>
      <c r="AC34" s="18">
        <v>71</v>
      </c>
      <c r="AD34" s="18">
        <v>668</v>
      </c>
      <c r="AE34" s="7">
        <v>2039</v>
      </c>
    </row>
    <row r="35" spans="1:31">
      <c r="A35" s="25" t="s">
        <v>174</v>
      </c>
      <c r="B35" s="18">
        <v>52</v>
      </c>
      <c r="C35" s="18">
        <v>46</v>
      </c>
      <c r="D35" s="18">
        <v>11</v>
      </c>
      <c r="E35" s="18">
        <v>2</v>
      </c>
      <c r="F35" s="18">
        <v>6</v>
      </c>
      <c r="G35" s="18">
        <v>15</v>
      </c>
      <c r="H35" s="18">
        <v>53</v>
      </c>
      <c r="I35" s="18">
        <v>10</v>
      </c>
      <c r="J35" s="18">
        <v>49</v>
      </c>
      <c r="K35" s="18">
        <v>224</v>
      </c>
      <c r="L35" s="18">
        <v>328</v>
      </c>
      <c r="M35" s="18">
        <v>15</v>
      </c>
      <c r="N35" s="18">
        <v>6</v>
      </c>
      <c r="O35" s="18">
        <v>35</v>
      </c>
      <c r="P35" s="18">
        <v>133</v>
      </c>
      <c r="Q35" s="18">
        <v>4</v>
      </c>
      <c r="R35" s="18">
        <v>8</v>
      </c>
      <c r="S35" s="18">
        <v>10</v>
      </c>
      <c r="T35" s="18"/>
      <c r="U35" s="18">
        <v>115</v>
      </c>
      <c r="V35" s="18">
        <v>36</v>
      </c>
      <c r="W35" s="18">
        <v>32</v>
      </c>
      <c r="X35" s="18">
        <v>6</v>
      </c>
      <c r="Y35" s="18">
        <v>3</v>
      </c>
      <c r="Z35" s="18">
        <v>5</v>
      </c>
      <c r="AA35" s="18">
        <v>196</v>
      </c>
      <c r="AB35" s="18">
        <v>214</v>
      </c>
      <c r="AC35" s="18">
        <v>85</v>
      </c>
      <c r="AD35" s="18">
        <v>821</v>
      </c>
      <c r="AE35" s="7">
        <v>2520</v>
      </c>
    </row>
    <row r="36" spans="1:31">
      <c r="A36" s="25" t="s">
        <v>175</v>
      </c>
      <c r="B36" s="18">
        <v>58</v>
      </c>
      <c r="C36" s="18">
        <v>51</v>
      </c>
      <c r="D36" s="18">
        <v>9</v>
      </c>
      <c r="E36" s="18">
        <v>7</v>
      </c>
      <c r="F36" s="18">
        <v>4</v>
      </c>
      <c r="G36" s="18">
        <v>12</v>
      </c>
      <c r="H36" s="18">
        <v>60</v>
      </c>
      <c r="I36" s="18">
        <v>3</v>
      </c>
      <c r="J36" s="18">
        <v>41</v>
      </c>
      <c r="K36" s="18">
        <v>264</v>
      </c>
      <c r="L36" s="18">
        <v>333</v>
      </c>
      <c r="M36" s="18">
        <v>11</v>
      </c>
      <c r="N36" s="18">
        <v>9</v>
      </c>
      <c r="O36" s="18">
        <v>43</v>
      </c>
      <c r="P36" s="18">
        <v>120</v>
      </c>
      <c r="Q36" s="18">
        <v>4</v>
      </c>
      <c r="R36" s="18">
        <v>3</v>
      </c>
      <c r="S36" s="18">
        <v>12</v>
      </c>
      <c r="T36" s="18"/>
      <c r="U36" s="18">
        <v>100</v>
      </c>
      <c r="V36" s="18">
        <v>41</v>
      </c>
      <c r="W36" s="18">
        <v>39</v>
      </c>
      <c r="X36" s="18">
        <v>12</v>
      </c>
      <c r="Y36" s="18">
        <v>3</v>
      </c>
      <c r="Z36" s="18">
        <v>7</v>
      </c>
      <c r="AA36" s="18">
        <v>199</v>
      </c>
      <c r="AB36" s="18">
        <v>193</v>
      </c>
      <c r="AC36" s="18">
        <v>84</v>
      </c>
      <c r="AD36" s="18">
        <v>732</v>
      </c>
      <c r="AE36" s="7">
        <v>2454</v>
      </c>
    </row>
    <row r="37" spans="1:31">
      <c r="A37" s="25" t="s">
        <v>176</v>
      </c>
      <c r="B37" s="18">
        <v>75</v>
      </c>
      <c r="C37" s="18">
        <v>40</v>
      </c>
      <c r="D37" s="18">
        <v>21</v>
      </c>
      <c r="E37" s="18">
        <v>2</v>
      </c>
      <c r="F37" s="18">
        <v>9</v>
      </c>
      <c r="G37" s="18">
        <v>15</v>
      </c>
      <c r="H37" s="18">
        <v>62</v>
      </c>
      <c r="I37" s="18">
        <v>12</v>
      </c>
      <c r="J37" s="18">
        <v>51</v>
      </c>
      <c r="K37" s="18">
        <v>278</v>
      </c>
      <c r="L37" s="18">
        <v>412</v>
      </c>
      <c r="M37" s="18">
        <v>19</v>
      </c>
      <c r="N37" s="18">
        <v>10</v>
      </c>
      <c r="O37" s="18">
        <v>43</v>
      </c>
      <c r="P37" s="18">
        <v>121</v>
      </c>
      <c r="Q37" s="18">
        <v>3</v>
      </c>
      <c r="R37" s="18">
        <v>9</v>
      </c>
      <c r="S37" s="18">
        <v>5</v>
      </c>
      <c r="T37" s="18">
        <v>3</v>
      </c>
      <c r="U37" s="18">
        <v>87</v>
      </c>
      <c r="V37" s="18">
        <v>71</v>
      </c>
      <c r="W37" s="18">
        <v>24</v>
      </c>
      <c r="X37" s="18">
        <v>14</v>
      </c>
      <c r="Y37" s="18">
        <v>5</v>
      </c>
      <c r="Z37" s="18">
        <v>8</v>
      </c>
      <c r="AA37" s="18">
        <v>185</v>
      </c>
      <c r="AB37" s="18">
        <v>187</v>
      </c>
      <c r="AC37" s="18">
        <v>117</v>
      </c>
      <c r="AD37" s="18">
        <v>712</v>
      </c>
      <c r="AE37" s="7">
        <v>2600</v>
      </c>
    </row>
    <row r="38" spans="1:31">
      <c r="A38" s="25" t="s">
        <v>177</v>
      </c>
      <c r="B38" s="18">
        <v>80</v>
      </c>
      <c r="C38" s="18">
        <v>51</v>
      </c>
      <c r="D38" s="18">
        <v>19</v>
      </c>
      <c r="E38" s="18">
        <v>2</v>
      </c>
      <c r="F38" s="18">
        <v>9</v>
      </c>
      <c r="G38" s="18">
        <v>15</v>
      </c>
      <c r="H38" s="18">
        <v>69</v>
      </c>
      <c r="I38" s="18">
        <v>15</v>
      </c>
      <c r="J38" s="18">
        <v>53</v>
      </c>
      <c r="K38" s="18">
        <v>286</v>
      </c>
      <c r="L38" s="18">
        <v>370</v>
      </c>
      <c r="M38" s="18">
        <v>26</v>
      </c>
      <c r="N38" s="18">
        <v>35</v>
      </c>
      <c r="O38" s="18">
        <v>39</v>
      </c>
      <c r="P38" s="18">
        <v>128</v>
      </c>
      <c r="Q38" s="18">
        <v>13</v>
      </c>
      <c r="R38" s="18">
        <v>13</v>
      </c>
      <c r="S38" s="18">
        <v>9</v>
      </c>
      <c r="T38" s="18"/>
      <c r="U38" s="18">
        <v>132</v>
      </c>
      <c r="V38" s="18">
        <v>72</v>
      </c>
      <c r="W38" s="18">
        <v>39</v>
      </c>
      <c r="X38" s="18">
        <v>18</v>
      </c>
      <c r="Y38" s="18">
        <v>8</v>
      </c>
      <c r="Z38" s="18">
        <v>7</v>
      </c>
      <c r="AA38" s="18">
        <v>201</v>
      </c>
      <c r="AB38" s="18">
        <v>271</v>
      </c>
      <c r="AC38" s="18">
        <v>105</v>
      </c>
      <c r="AD38" s="18">
        <v>585</v>
      </c>
      <c r="AE38" s="7">
        <v>2670</v>
      </c>
    </row>
    <row r="39" spans="1:31">
      <c r="A39" s="25" t="s">
        <v>178</v>
      </c>
      <c r="B39" s="18">
        <v>73</v>
      </c>
      <c r="C39" s="18">
        <v>53</v>
      </c>
      <c r="D39" s="18">
        <v>14</v>
      </c>
      <c r="E39" s="18">
        <v>5</v>
      </c>
      <c r="F39" s="18">
        <v>12</v>
      </c>
      <c r="G39" s="18">
        <v>21</v>
      </c>
      <c r="H39" s="18">
        <v>77</v>
      </c>
      <c r="I39" s="18">
        <v>9</v>
      </c>
      <c r="J39" s="18">
        <v>62</v>
      </c>
      <c r="K39" s="18">
        <v>323</v>
      </c>
      <c r="L39" s="18">
        <v>348</v>
      </c>
      <c r="M39" s="18">
        <v>17</v>
      </c>
      <c r="N39" s="18">
        <v>15</v>
      </c>
      <c r="O39" s="18">
        <v>51</v>
      </c>
      <c r="P39" s="18">
        <v>169</v>
      </c>
      <c r="Q39" s="18">
        <v>5</v>
      </c>
      <c r="R39" s="18">
        <v>7</v>
      </c>
      <c r="S39" s="18">
        <v>9</v>
      </c>
      <c r="T39" s="18">
        <v>1</v>
      </c>
      <c r="U39" s="18">
        <v>151</v>
      </c>
      <c r="V39" s="18">
        <v>95</v>
      </c>
      <c r="W39" s="18">
        <v>32</v>
      </c>
      <c r="X39" s="18">
        <v>13</v>
      </c>
      <c r="Y39" s="18">
        <v>10</v>
      </c>
      <c r="Z39" s="18">
        <v>4</v>
      </c>
      <c r="AA39" s="18">
        <v>208</v>
      </c>
      <c r="AB39" s="18">
        <v>216</v>
      </c>
      <c r="AC39" s="18">
        <v>155</v>
      </c>
      <c r="AD39" s="18">
        <v>920</v>
      </c>
      <c r="AE39" s="7">
        <v>3075</v>
      </c>
    </row>
    <row r="40" spans="1:31">
      <c r="A40" s="25" t="s">
        <v>179</v>
      </c>
      <c r="B40" s="18">
        <v>57</v>
      </c>
      <c r="C40" s="18">
        <v>41</v>
      </c>
      <c r="D40" s="18">
        <v>8</v>
      </c>
      <c r="E40" s="18">
        <v>8</v>
      </c>
      <c r="F40" s="18">
        <v>4</v>
      </c>
      <c r="G40" s="18">
        <v>14</v>
      </c>
      <c r="H40" s="18">
        <v>73</v>
      </c>
      <c r="I40" s="18">
        <v>15</v>
      </c>
      <c r="J40" s="18">
        <v>60</v>
      </c>
      <c r="K40" s="18">
        <v>273</v>
      </c>
      <c r="L40" s="18">
        <v>309</v>
      </c>
      <c r="M40" s="18">
        <v>23</v>
      </c>
      <c r="N40" s="18">
        <v>13</v>
      </c>
      <c r="O40" s="18">
        <v>51</v>
      </c>
      <c r="P40" s="18">
        <v>205</v>
      </c>
      <c r="Q40" s="18">
        <v>6</v>
      </c>
      <c r="R40" s="18">
        <v>9</v>
      </c>
      <c r="S40" s="18">
        <v>6</v>
      </c>
      <c r="T40" s="18"/>
      <c r="U40" s="18">
        <v>175</v>
      </c>
      <c r="V40" s="18">
        <v>125</v>
      </c>
      <c r="W40" s="18">
        <v>17</v>
      </c>
      <c r="X40" s="18">
        <v>12</v>
      </c>
      <c r="Y40" s="18">
        <v>4</v>
      </c>
      <c r="Z40" s="18">
        <v>5</v>
      </c>
      <c r="AA40" s="18">
        <v>180</v>
      </c>
      <c r="AB40" s="18">
        <v>201</v>
      </c>
      <c r="AC40" s="18">
        <v>134</v>
      </c>
      <c r="AD40" s="18">
        <v>780</v>
      </c>
      <c r="AE40" s="7">
        <v>2808</v>
      </c>
    </row>
    <row r="41" spans="1:31">
      <c r="A41" s="25" t="s">
        <v>180</v>
      </c>
      <c r="B41" s="18">
        <v>74</v>
      </c>
      <c r="C41" s="18">
        <v>37</v>
      </c>
      <c r="D41" s="18">
        <v>10</v>
      </c>
      <c r="E41" s="18">
        <v>6</v>
      </c>
      <c r="F41" s="18">
        <v>4</v>
      </c>
      <c r="G41" s="18">
        <v>25</v>
      </c>
      <c r="H41" s="18">
        <v>57</v>
      </c>
      <c r="I41" s="18">
        <v>7</v>
      </c>
      <c r="J41" s="18">
        <v>63</v>
      </c>
      <c r="K41" s="18">
        <v>341</v>
      </c>
      <c r="L41" s="18">
        <v>324</v>
      </c>
      <c r="M41" s="18">
        <v>18</v>
      </c>
      <c r="N41" s="18">
        <v>16</v>
      </c>
      <c r="O41" s="18">
        <v>40</v>
      </c>
      <c r="P41" s="18">
        <v>234</v>
      </c>
      <c r="Q41" s="18">
        <v>7</v>
      </c>
      <c r="R41" s="18">
        <v>10</v>
      </c>
      <c r="S41" s="18">
        <v>8</v>
      </c>
      <c r="T41" s="18">
        <v>1</v>
      </c>
      <c r="U41" s="18">
        <v>147</v>
      </c>
      <c r="V41" s="18">
        <v>91</v>
      </c>
      <c r="W41" s="18">
        <v>21</v>
      </c>
      <c r="X41" s="18">
        <v>13</v>
      </c>
      <c r="Y41" s="18">
        <v>3</v>
      </c>
      <c r="Z41" s="18">
        <v>5</v>
      </c>
      <c r="AA41" s="18">
        <v>189</v>
      </c>
      <c r="AB41" s="18">
        <v>156</v>
      </c>
      <c r="AC41" s="18">
        <v>112</v>
      </c>
      <c r="AD41" s="18">
        <v>512</v>
      </c>
      <c r="AE41" s="7">
        <v>2531</v>
      </c>
    </row>
    <row r="42" spans="1:31">
      <c r="A42" s="25" t="s">
        <v>181</v>
      </c>
      <c r="B42" s="18">
        <v>60</v>
      </c>
      <c r="C42" s="18">
        <v>56</v>
      </c>
      <c r="D42" s="18">
        <v>5</v>
      </c>
      <c r="E42" s="18">
        <v>4</v>
      </c>
      <c r="F42" s="18">
        <v>4</v>
      </c>
      <c r="G42" s="18">
        <v>16</v>
      </c>
      <c r="H42" s="18">
        <v>59</v>
      </c>
      <c r="I42" s="18">
        <v>10</v>
      </c>
      <c r="J42" s="18">
        <v>58</v>
      </c>
      <c r="K42" s="18">
        <v>334</v>
      </c>
      <c r="L42" s="18">
        <v>326</v>
      </c>
      <c r="M42" s="18">
        <v>15</v>
      </c>
      <c r="N42" s="18">
        <v>10</v>
      </c>
      <c r="O42" s="18">
        <v>16</v>
      </c>
      <c r="P42" s="18">
        <v>153</v>
      </c>
      <c r="Q42" s="18">
        <v>10</v>
      </c>
      <c r="R42" s="18">
        <v>4</v>
      </c>
      <c r="S42" s="18">
        <v>8</v>
      </c>
      <c r="T42" s="18">
        <v>1</v>
      </c>
      <c r="U42" s="18">
        <v>102</v>
      </c>
      <c r="V42" s="18">
        <v>82</v>
      </c>
      <c r="W42" s="18">
        <v>28</v>
      </c>
      <c r="X42" s="18">
        <v>14</v>
      </c>
      <c r="Y42" s="18">
        <v>6</v>
      </c>
      <c r="Z42" s="18">
        <v>4</v>
      </c>
      <c r="AA42" s="18">
        <v>187</v>
      </c>
      <c r="AB42" s="18">
        <v>205</v>
      </c>
      <c r="AC42" s="18">
        <v>111</v>
      </c>
      <c r="AD42" s="18">
        <v>448</v>
      </c>
      <c r="AE42" s="7">
        <v>2336</v>
      </c>
    </row>
    <row r="43" spans="1:31">
      <c r="A43" s="25" t="s">
        <v>182</v>
      </c>
      <c r="B43" s="18">
        <v>47</v>
      </c>
      <c r="C43" s="18">
        <v>38</v>
      </c>
      <c r="D43" s="18">
        <v>16</v>
      </c>
      <c r="E43" s="18">
        <v>5</v>
      </c>
      <c r="F43" s="18">
        <v>3</v>
      </c>
      <c r="G43" s="18">
        <v>18</v>
      </c>
      <c r="H43" s="18">
        <v>101</v>
      </c>
      <c r="I43" s="18">
        <v>8</v>
      </c>
      <c r="J43" s="18">
        <v>56</v>
      </c>
      <c r="K43" s="18">
        <v>333</v>
      </c>
      <c r="L43" s="18">
        <v>394</v>
      </c>
      <c r="M43" s="18">
        <v>18</v>
      </c>
      <c r="N43" s="18">
        <v>10</v>
      </c>
      <c r="O43" s="18">
        <v>26</v>
      </c>
      <c r="P43" s="18">
        <v>159</v>
      </c>
      <c r="Q43" s="18">
        <v>3</v>
      </c>
      <c r="R43" s="18">
        <v>7</v>
      </c>
      <c r="S43" s="18">
        <v>7</v>
      </c>
      <c r="T43" s="18"/>
      <c r="U43" s="18">
        <v>187</v>
      </c>
      <c r="V43" s="18">
        <v>69</v>
      </c>
      <c r="W43" s="18">
        <v>31</v>
      </c>
      <c r="X43" s="18">
        <v>5</v>
      </c>
      <c r="Y43" s="18">
        <v>2</v>
      </c>
      <c r="Z43" s="18">
        <v>1</v>
      </c>
      <c r="AA43" s="18">
        <v>159</v>
      </c>
      <c r="AB43" s="18">
        <v>178</v>
      </c>
      <c r="AC43" s="18">
        <v>119</v>
      </c>
      <c r="AD43" s="18">
        <v>590</v>
      </c>
      <c r="AE43" s="7">
        <v>2590</v>
      </c>
    </row>
    <row r="44" spans="1:31">
      <c r="A44" s="25" t="s">
        <v>183</v>
      </c>
      <c r="B44" s="18">
        <v>32</v>
      </c>
      <c r="C44" s="18">
        <v>56</v>
      </c>
      <c r="D44" s="18">
        <v>11</v>
      </c>
      <c r="E44" s="18">
        <v>2</v>
      </c>
      <c r="F44" s="18">
        <v>9</v>
      </c>
      <c r="G44" s="18">
        <v>15</v>
      </c>
      <c r="H44" s="18">
        <v>58</v>
      </c>
      <c r="I44" s="18">
        <v>12</v>
      </c>
      <c r="J44" s="18">
        <v>28</v>
      </c>
      <c r="K44" s="18">
        <v>316</v>
      </c>
      <c r="L44" s="18">
        <v>233</v>
      </c>
      <c r="M44" s="18">
        <v>16</v>
      </c>
      <c r="N44" s="18">
        <v>10</v>
      </c>
      <c r="O44" s="18">
        <v>16</v>
      </c>
      <c r="P44" s="18">
        <v>161</v>
      </c>
      <c r="Q44" s="18">
        <v>1</v>
      </c>
      <c r="R44" s="18">
        <v>8</v>
      </c>
      <c r="S44" s="18">
        <v>9</v>
      </c>
      <c r="T44" s="18">
        <v>1</v>
      </c>
      <c r="U44" s="18">
        <v>156</v>
      </c>
      <c r="V44" s="18">
        <v>65</v>
      </c>
      <c r="W44" s="18">
        <v>18</v>
      </c>
      <c r="X44" s="18">
        <v>6</v>
      </c>
      <c r="Y44" s="18">
        <v>6</v>
      </c>
      <c r="Z44" s="18">
        <v>4</v>
      </c>
      <c r="AA44" s="18">
        <v>207</v>
      </c>
      <c r="AB44" s="18">
        <v>164</v>
      </c>
      <c r="AC44" s="18">
        <v>56</v>
      </c>
      <c r="AD44" s="18">
        <v>509</v>
      </c>
      <c r="AE44" s="7">
        <v>2185</v>
      </c>
    </row>
    <row r="45" spans="1:31">
      <c r="A45" s="25" t="s">
        <v>184</v>
      </c>
      <c r="B45" s="18">
        <v>47</v>
      </c>
      <c r="C45" s="18">
        <v>50</v>
      </c>
      <c r="D45" s="18">
        <v>7</v>
      </c>
      <c r="E45" s="18">
        <v>8</v>
      </c>
      <c r="F45" s="18">
        <v>4</v>
      </c>
      <c r="G45" s="18">
        <v>10</v>
      </c>
      <c r="H45" s="18">
        <v>52</v>
      </c>
      <c r="I45" s="18">
        <v>6</v>
      </c>
      <c r="J45" s="18">
        <v>31</v>
      </c>
      <c r="K45" s="18">
        <v>318</v>
      </c>
      <c r="L45" s="18">
        <v>216</v>
      </c>
      <c r="M45" s="18">
        <v>11</v>
      </c>
      <c r="N45" s="18">
        <v>9</v>
      </c>
      <c r="O45" s="18">
        <v>28</v>
      </c>
      <c r="P45" s="18">
        <v>192</v>
      </c>
      <c r="Q45" s="18">
        <v>5</v>
      </c>
      <c r="R45" s="18">
        <v>6</v>
      </c>
      <c r="S45" s="18">
        <v>10</v>
      </c>
      <c r="T45" s="18">
        <v>1</v>
      </c>
      <c r="U45" s="18">
        <v>130</v>
      </c>
      <c r="V45" s="18">
        <v>80</v>
      </c>
      <c r="W45" s="18">
        <v>10</v>
      </c>
      <c r="X45" s="18">
        <v>6</v>
      </c>
      <c r="Y45" s="18">
        <v>2</v>
      </c>
      <c r="Z45" s="18">
        <v>3</v>
      </c>
      <c r="AA45" s="18">
        <v>158</v>
      </c>
      <c r="AB45" s="18">
        <v>153</v>
      </c>
      <c r="AC45" s="18">
        <v>82</v>
      </c>
      <c r="AD45" s="18">
        <v>547</v>
      </c>
      <c r="AE45" s="7">
        <v>2182</v>
      </c>
    </row>
    <row r="46" spans="1:31">
      <c r="A46" s="25" t="s">
        <v>185</v>
      </c>
      <c r="B46" s="18">
        <v>27</v>
      </c>
      <c r="C46" s="18">
        <v>46</v>
      </c>
      <c r="D46" s="18">
        <v>15</v>
      </c>
      <c r="E46" s="18">
        <v>2</v>
      </c>
      <c r="F46" s="18">
        <v>5</v>
      </c>
      <c r="G46" s="18">
        <v>15</v>
      </c>
      <c r="H46" s="18">
        <v>66</v>
      </c>
      <c r="I46" s="18">
        <v>6</v>
      </c>
      <c r="J46" s="18">
        <v>41</v>
      </c>
      <c r="K46" s="18">
        <v>373</v>
      </c>
      <c r="L46" s="18">
        <v>260</v>
      </c>
      <c r="M46" s="18">
        <v>10</v>
      </c>
      <c r="N46" s="18">
        <v>7</v>
      </c>
      <c r="O46" s="18">
        <v>19</v>
      </c>
      <c r="P46" s="18">
        <v>138</v>
      </c>
      <c r="Q46" s="18">
        <v>7</v>
      </c>
      <c r="R46" s="18">
        <v>7</v>
      </c>
      <c r="S46" s="18">
        <v>11</v>
      </c>
      <c r="T46" s="18"/>
      <c r="U46" s="18">
        <v>84</v>
      </c>
      <c r="V46" s="18">
        <v>55</v>
      </c>
      <c r="W46" s="18">
        <v>20</v>
      </c>
      <c r="X46" s="18">
        <v>12</v>
      </c>
      <c r="Y46" s="18">
        <v>8</v>
      </c>
      <c r="Z46" s="18"/>
      <c r="AA46" s="18">
        <v>293</v>
      </c>
      <c r="AB46" s="18">
        <v>174</v>
      </c>
      <c r="AC46" s="18">
        <v>91</v>
      </c>
      <c r="AD46" s="18">
        <v>496</v>
      </c>
      <c r="AE46" s="7">
        <v>2288</v>
      </c>
    </row>
    <row r="47" spans="1:31">
      <c r="A47" s="25" t="s">
        <v>186</v>
      </c>
      <c r="B47" s="18">
        <v>26</v>
      </c>
      <c r="C47" s="18">
        <v>44</v>
      </c>
      <c r="D47" s="18">
        <v>9</v>
      </c>
      <c r="E47" s="18">
        <v>10</v>
      </c>
      <c r="F47" s="18">
        <v>4</v>
      </c>
      <c r="G47" s="18">
        <v>18</v>
      </c>
      <c r="H47" s="18">
        <v>81</v>
      </c>
      <c r="I47" s="18">
        <v>9</v>
      </c>
      <c r="J47" s="18">
        <v>47</v>
      </c>
      <c r="K47" s="18">
        <v>397</v>
      </c>
      <c r="L47" s="18">
        <v>271</v>
      </c>
      <c r="M47" s="18">
        <v>8</v>
      </c>
      <c r="N47" s="18">
        <v>12</v>
      </c>
      <c r="O47" s="18">
        <v>21</v>
      </c>
      <c r="P47" s="18">
        <v>112</v>
      </c>
      <c r="Q47" s="18">
        <v>9</v>
      </c>
      <c r="R47" s="18">
        <v>6</v>
      </c>
      <c r="S47" s="18">
        <v>13</v>
      </c>
      <c r="T47" s="18">
        <v>1</v>
      </c>
      <c r="U47" s="18">
        <v>125</v>
      </c>
      <c r="V47" s="18">
        <v>60</v>
      </c>
      <c r="W47" s="18">
        <v>20</v>
      </c>
      <c r="X47" s="18">
        <v>14</v>
      </c>
      <c r="Y47" s="18">
        <v>4</v>
      </c>
      <c r="Z47" s="18">
        <v>2</v>
      </c>
      <c r="AA47" s="18">
        <v>173</v>
      </c>
      <c r="AB47" s="18">
        <v>206</v>
      </c>
      <c r="AC47" s="18">
        <v>78</v>
      </c>
      <c r="AD47" s="18">
        <v>566</v>
      </c>
      <c r="AE47" s="7">
        <v>2346</v>
      </c>
    </row>
    <row r="48" spans="1:31">
      <c r="A48" s="25" t="s">
        <v>187</v>
      </c>
      <c r="B48" s="18">
        <v>38</v>
      </c>
      <c r="C48" s="18">
        <v>61</v>
      </c>
      <c r="D48" s="18">
        <v>6</v>
      </c>
      <c r="E48" s="18">
        <v>8</v>
      </c>
      <c r="F48" s="18">
        <v>6</v>
      </c>
      <c r="G48" s="18">
        <v>19</v>
      </c>
      <c r="H48" s="18">
        <v>57</v>
      </c>
      <c r="I48" s="18">
        <v>6</v>
      </c>
      <c r="J48" s="18">
        <v>54</v>
      </c>
      <c r="K48" s="18">
        <v>413</v>
      </c>
      <c r="L48" s="18">
        <v>238</v>
      </c>
      <c r="M48" s="18">
        <v>10</v>
      </c>
      <c r="N48" s="18">
        <v>14</v>
      </c>
      <c r="O48" s="18">
        <v>22</v>
      </c>
      <c r="P48" s="18">
        <v>145</v>
      </c>
      <c r="Q48" s="18">
        <v>2</v>
      </c>
      <c r="R48" s="18">
        <v>9</v>
      </c>
      <c r="S48" s="18">
        <v>19</v>
      </c>
      <c r="T48" s="18">
        <v>1</v>
      </c>
      <c r="U48" s="18">
        <v>118</v>
      </c>
      <c r="V48" s="18">
        <v>68</v>
      </c>
      <c r="W48" s="18">
        <v>21</v>
      </c>
      <c r="X48" s="18">
        <v>9</v>
      </c>
      <c r="Y48" s="18">
        <v>4</v>
      </c>
      <c r="Z48" s="18">
        <v>3</v>
      </c>
      <c r="AA48" s="18">
        <v>222</v>
      </c>
      <c r="AB48" s="18">
        <v>194</v>
      </c>
      <c r="AC48" s="18">
        <v>100</v>
      </c>
      <c r="AD48" s="18">
        <v>545</v>
      </c>
      <c r="AE48" s="7">
        <v>2412</v>
      </c>
    </row>
    <row r="49" spans="1:31">
      <c r="A49" s="25" t="s">
        <v>188</v>
      </c>
      <c r="B49" s="18">
        <v>49</v>
      </c>
      <c r="C49" s="18">
        <v>47</v>
      </c>
      <c r="D49" s="18">
        <v>9</v>
      </c>
      <c r="E49" s="18">
        <v>8</v>
      </c>
      <c r="F49" s="18">
        <v>4</v>
      </c>
      <c r="G49" s="18">
        <v>22</v>
      </c>
      <c r="H49" s="18">
        <v>60</v>
      </c>
      <c r="I49" s="18">
        <v>5</v>
      </c>
      <c r="J49" s="18">
        <v>48</v>
      </c>
      <c r="K49" s="18">
        <v>375</v>
      </c>
      <c r="L49" s="18">
        <v>270</v>
      </c>
      <c r="M49" s="18">
        <v>3</v>
      </c>
      <c r="N49" s="18">
        <v>9</v>
      </c>
      <c r="O49" s="18">
        <v>19</v>
      </c>
      <c r="P49" s="18">
        <v>170</v>
      </c>
      <c r="Q49" s="18">
        <v>6</v>
      </c>
      <c r="R49" s="18">
        <v>11</v>
      </c>
      <c r="S49" s="18">
        <v>9</v>
      </c>
      <c r="T49" s="18"/>
      <c r="U49" s="18">
        <v>153</v>
      </c>
      <c r="V49" s="18">
        <v>71</v>
      </c>
      <c r="W49" s="18">
        <v>30</v>
      </c>
      <c r="X49" s="18">
        <v>14</v>
      </c>
      <c r="Y49" s="18">
        <v>1</v>
      </c>
      <c r="Z49" s="18">
        <v>6</v>
      </c>
      <c r="AA49" s="18">
        <v>337</v>
      </c>
      <c r="AB49" s="18">
        <v>166</v>
      </c>
      <c r="AC49" s="18">
        <v>84</v>
      </c>
      <c r="AD49" s="18">
        <v>484</v>
      </c>
      <c r="AE49" s="7">
        <v>2470</v>
      </c>
    </row>
    <row r="50" spans="1:31">
      <c r="A50" s="25" t="s">
        <v>189</v>
      </c>
      <c r="B50" s="18">
        <v>35</v>
      </c>
      <c r="C50" s="18">
        <v>54</v>
      </c>
      <c r="D50" s="18">
        <v>14</v>
      </c>
      <c r="E50" s="18">
        <v>7</v>
      </c>
      <c r="F50" s="18">
        <v>3</v>
      </c>
      <c r="G50" s="18">
        <v>14</v>
      </c>
      <c r="H50" s="18">
        <v>50</v>
      </c>
      <c r="I50" s="18">
        <v>5</v>
      </c>
      <c r="J50" s="18">
        <v>52</v>
      </c>
      <c r="K50" s="18">
        <v>289</v>
      </c>
      <c r="L50" s="18">
        <v>230</v>
      </c>
      <c r="M50" s="18">
        <v>3</v>
      </c>
      <c r="N50" s="18">
        <v>19</v>
      </c>
      <c r="O50" s="18">
        <v>21</v>
      </c>
      <c r="P50" s="18">
        <v>160</v>
      </c>
      <c r="Q50" s="18">
        <v>3</v>
      </c>
      <c r="R50" s="18">
        <v>6</v>
      </c>
      <c r="S50" s="18">
        <v>10</v>
      </c>
      <c r="T50" s="18">
        <v>1</v>
      </c>
      <c r="U50" s="18">
        <v>118</v>
      </c>
      <c r="V50" s="18">
        <v>79</v>
      </c>
      <c r="W50" s="18">
        <v>30</v>
      </c>
      <c r="X50" s="18">
        <v>5</v>
      </c>
      <c r="Y50" s="18">
        <v>1</v>
      </c>
      <c r="Z50" s="18">
        <v>3</v>
      </c>
      <c r="AA50" s="18">
        <v>152</v>
      </c>
      <c r="AB50" s="18">
        <v>184</v>
      </c>
      <c r="AC50" s="18">
        <v>67</v>
      </c>
      <c r="AD50" s="18">
        <v>381</v>
      </c>
      <c r="AE50" s="7">
        <v>1996</v>
      </c>
    </row>
    <row r="51" spans="1:31">
      <c r="A51" s="25" t="s">
        <v>190</v>
      </c>
      <c r="B51" s="18">
        <v>35</v>
      </c>
      <c r="C51" s="18">
        <v>43</v>
      </c>
      <c r="D51" s="18">
        <v>15</v>
      </c>
      <c r="E51" s="18">
        <v>6</v>
      </c>
      <c r="F51" s="18">
        <v>4</v>
      </c>
      <c r="G51" s="18">
        <v>12</v>
      </c>
      <c r="H51" s="18">
        <v>68</v>
      </c>
      <c r="I51" s="18">
        <v>5</v>
      </c>
      <c r="J51" s="18">
        <v>41</v>
      </c>
      <c r="K51" s="18">
        <v>366</v>
      </c>
      <c r="L51" s="18">
        <v>327</v>
      </c>
      <c r="M51" s="18">
        <v>4</v>
      </c>
      <c r="N51" s="18">
        <v>10</v>
      </c>
      <c r="O51" s="18">
        <v>25</v>
      </c>
      <c r="P51" s="18">
        <v>152</v>
      </c>
      <c r="Q51" s="18">
        <v>2</v>
      </c>
      <c r="R51" s="18">
        <v>7</v>
      </c>
      <c r="S51" s="18">
        <v>12</v>
      </c>
      <c r="T51" s="18"/>
      <c r="U51" s="18">
        <v>175</v>
      </c>
      <c r="V51" s="18">
        <v>48</v>
      </c>
      <c r="W51" s="18">
        <v>17</v>
      </c>
      <c r="X51" s="18">
        <v>8</v>
      </c>
      <c r="Y51" s="18">
        <v>6</v>
      </c>
      <c r="Z51" s="18">
        <v>2</v>
      </c>
      <c r="AA51" s="18">
        <v>218</v>
      </c>
      <c r="AB51" s="18">
        <v>262</v>
      </c>
      <c r="AC51" s="18">
        <v>94</v>
      </c>
      <c r="AD51" s="18">
        <v>561</v>
      </c>
      <c r="AE51" s="7">
        <v>2525</v>
      </c>
    </row>
    <row r="52" spans="1:31">
      <c r="A52" s="25" t="s">
        <v>191</v>
      </c>
      <c r="B52" s="18">
        <v>20</v>
      </c>
      <c r="C52" s="18">
        <v>36</v>
      </c>
      <c r="D52" s="18">
        <v>12</v>
      </c>
      <c r="E52" s="18">
        <v>9</v>
      </c>
      <c r="F52" s="18">
        <v>3</v>
      </c>
      <c r="G52" s="18">
        <v>21</v>
      </c>
      <c r="H52" s="18">
        <v>62</v>
      </c>
      <c r="I52" s="18">
        <v>8</v>
      </c>
      <c r="J52" s="18">
        <v>70</v>
      </c>
      <c r="K52" s="18">
        <v>346</v>
      </c>
      <c r="L52" s="18">
        <v>343</v>
      </c>
      <c r="M52" s="18">
        <v>4</v>
      </c>
      <c r="N52" s="18">
        <v>13</v>
      </c>
      <c r="O52" s="18">
        <v>13</v>
      </c>
      <c r="P52" s="18">
        <v>148</v>
      </c>
      <c r="Q52" s="18">
        <v>4</v>
      </c>
      <c r="R52" s="18">
        <v>10</v>
      </c>
      <c r="S52" s="18">
        <v>9</v>
      </c>
      <c r="T52" s="18"/>
      <c r="U52" s="18">
        <v>194</v>
      </c>
      <c r="V52" s="18">
        <v>32</v>
      </c>
      <c r="W52" s="18">
        <v>17</v>
      </c>
      <c r="X52" s="18">
        <v>5</v>
      </c>
      <c r="Y52" s="18">
        <v>3</v>
      </c>
      <c r="Z52" s="18">
        <v>1</v>
      </c>
      <c r="AA52" s="18">
        <v>220</v>
      </c>
      <c r="AB52" s="18">
        <v>270</v>
      </c>
      <c r="AC52" s="18">
        <v>82</v>
      </c>
      <c r="AD52" s="18">
        <v>517</v>
      </c>
      <c r="AE52" s="7">
        <v>2472</v>
      </c>
    </row>
    <row r="53" spans="1:31">
      <c r="A53" s="25" t="s">
        <v>192</v>
      </c>
      <c r="B53" s="18">
        <v>45</v>
      </c>
      <c r="C53" s="18">
        <v>40</v>
      </c>
      <c r="D53" s="18">
        <v>11</v>
      </c>
      <c r="E53" s="18"/>
      <c r="F53" s="18">
        <v>3</v>
      </c>
      <c r="G53" s="18">
        <v>23</v>
      </c>
      <c r="H53" s="18">
        <v>58</v>
      </c>
      <c r="I53" s="18">
        <v>8</v>
      </c>
      <c r="J53" s="18">
        <v>31</v>
      </c>
      <c r="K53" s="18">
        <v>357</v>
      </c>
      <c r="L53" s="18">
        <v>403</v>
      </c>
      <c r="M53" s="18">
        <v>6</v>
      </c>
      <c r="N53" s="18">
        <v>13</v>
      </c>
      <c r="O53" s="18">
        <v>20</v>
      </c>
      <c r="P53" s="18">
        <v>165</v>
      </c>
      <c r="Q53" s="18">
        <v>6</v>
      </c>
      <c r="R53" s="18">
        <v>10</v>
      </c>
      <c r="S53" s="18">
        <v>10</v>
      </c>
      <c r="T53" s="18">
        <v>1</v>
      </c>
      <c r="U53" s="18">
        <v>143</v>
      </c>
      <c r="V53" s="18">
        <v>53</v>
      </c>
      <c r="W53" s="18">
        <v>10</v>
      </c>
      <c r="X53" s="18">
        <v>6</v>
      </c>
      <c r="Y53" s="18">
        <v>2</v>
      </c>
      <c r="Z53" s="18">
        <v>9</v>
      </c>
      <c r="AA53" s="18">
        <v>241</v>
      </c>
      <c r="AB53" s="18">
        <v>188</v>
      </c>
      <c r="AC53" s="18">
        <v>95</v>
      </c>
      <c r="AD53" s="18">
        <v>505</v>
      </c>
      <c r="AE53" s="7">
        <v>2462</v>
      </c>
    </row>
    <row r="54" spans="1:31">
      <c r="A54" s="25" t="s">
        <v>193</v>
      </c>
      <c r="B54" s="18">
        <v>24</v>
      </c>
      <c r="C54" s="18">
        <v>39</v>
      </c>
      <c r="D54" s="18">
        <v>15</v>
      </c>
      <c r="E54" s="18">
        <v>8</v>
      </c>
      <c r="F54" s="18">
        <v>4</v>
      </c>
      <c r="G54" s="18">
        <v>30</v>
      </c>
      <c r="H54" s="18">
        <v>48</v>
      </c>
      <c r="I54" s="18">
        <v>8</v>
      </c>
      <c r="J54" s="18">
        <v>42</v>
      </c>
      <c r="K54" s="18">
        <v>441</v>
      </c>
      <c r="L54" s="18">
        <v>255</v>
      </c>
      <c r="M54" s="18">
        <v>9</v>
      </c>
      <c r="N54" s="18">
        <v>11</v>
      </c>
      <c r="O54" s="18">
        <v>20</v>
      </c>
      <c r="P54" s="18">
        <v>124</v>
      </c>
      <c r="Q54" s="18">
        <v>9</v>
      </c>
      <c r="R54" s="18">
        <v>13</v>
      </c>
      <c r="S54" s="18">
        <v>7</v>
      </c>
      <c r="T54" s="18">
        <v>1</v>
      </c>
      <c r="U54" s="18">
        <v>96</v>
      </c>
      <c r="V54" s="18">
        <v>40</v>
      </c>
      <c r="W54" s="18">
        <v>5</v>
      </c>
      <c r="X54" s="18">
        <v>8</v>
      </c>
      <c r="Y54" s="18">
        <v>4</v>
      </c>
      <c r="Z54" s="18">
        <v>2</v>
      </c>
      <c r="AA54" s="18">
        <v>170</v>
      </c>
      <c r="AB54" s="18">
        <v>139</v>
      </c>
      <c r="AC54" s="18">
        <v>76</v>
      </c>
      <c r="AD54" s="18">
        <v>488</v>
      </c>
      <c r="AE54" s="7">
        <v>2136</v>
      </c>
    </row>
    <row r="55" spans="1:31">
      <c r="A55" s="25" t="s">
        <v>194</v>
      </c>
      <c r="B55" s="18">
        <v>31</v>
      </c>
      <c r="C55" s="18">
        <v>32</v>
      </c>
      <c r="D55" s="18">
        <v>15</v>
      </c>
      <c r="E55" s="18">
        <v>1</v>
      </c>
      <c r="F55" s="18">
        <v>3</v>
      </c>
      <c r="G55" s="18">
        <v>18</v>
      </c>
      <c r="H55" s="18">
        <v>52</v>
      </c>
      <c r="I55" s="18">
        <v>7</v>
      </c>
      <c r="J55" s="18">
        <v>47</v>
      </c>
      <c r="K55" s="18">
        <v>357</v>
      </c>
      <c r="L55" s="18">
        <v>308</v>
      </c>
      <c r="M55" s="18">
        <v>7</v>
      </c>
      <c r="N55" s="18">
        <v>3</v>
      </c>
      <c r="O55" s="18">
        <v>17</v>
      </c>
      <c r="P55" s="18">
        <v>99</v>
      </c>
      <c r="Q55" s="18">
        <v>10</v>
      </c>
      <c r="R55" s="18">
        <v>8</v>
      </c>
      <c r="S55" s="18">
        <v>6</v>
      </c>
      <c r="T55" s="18">
        <v>1</v>
      </c>
      <c r="U55" s="18">
        <v>94</v>
      </c>
      <c r="V55" s="18">
        <v>25</v>
      </c>
      <c r="W55" s="18">
        <v>7</v>
      </c>
      <c r="X55" s="18">
        <v>9</v>
      </c>
      <c r="Y55" s="18">
        <v>2</v>
      </c>
      <c r="Z55" s="18">
        <v>4</v>
      </c>
      <c r="AA55" s="18">
        <v>174</v>
      </c>
      <c r="AB55" s="18">
        <v>210</v>
      </c>
      <c r="AC55" s="18">
        <v>85</v>
      </c>
      <c r="AD55" s="18">
        <v>587</v>
      </c>
      <c r="AE55" s="7">
        <v>2219</v>
      </c>
    </row>
    <row r="56" spans="1:31">
      <c r="A56" s="25" t="s">
        <v>195</v>
      </c>
      <c r="B56" s="18">
        <v>40</v>
      </c>
      <c r="C56" s="18">
        <v>38</v>
      </c>
      <c r="D56" s="18">
        <v>11</v>
      </c>
      <c r="E56" s="18">
        <v>5</v>
      </c>
      <c r="F56" s="18">
        <v>1</v>
      </c>
      <c r="G56" s="18">
        <v>16</v>
      </c>
      <c r="H56" s="18">
        <v>52</v>
      </c>
      <c r="I56" s="18">
        <v>9</v>
      </c>
      <c r="J56" s="18">
        <v>40</v>
      </c>
      <c r="K56" s="18">
        <v>373</v>
      </c>
      <c r="L56" s="18">
        <v>279</v>
      </c>
      <c r="M56" s="18">
        <v>5</v>
      </c>
      <c r="N56" s="18">
        <v>2</v>
      </c>
      <c r="O56" s="18">
        <v>21</v>
      </c>
      <c r="P56" s="18">
        <v>134</v>
      </c>
      <c r="Q56" s="18">
        <v>6</v>
      </c>
      <c r="R56" s="18">
        <v>5</v>
      </c>
      <c r="S56" s="18">
        <v>3</v>
      </c>
      <c r="T56" s="18">
        <v>1</v>
      </c>
      <c r="U56" s="18">
        <v>100</v>
      </c>
      <c r="V56" s="18">
        <v>22</v>
      </c>
      <c r="W56" s="18">
        <v>16</v>
      </c>
      <c r="X56" s="18">
        <v>8</v>
      </c>
      <c r="Y56" s="18">
        <v>3</v>
      </c>
      <c r="Z56" s="18">
        <v>3</v>
      </c>
      <c r="AA56" s="18">
        <v>272</v>
      </c>
      <c r="AB56" s="18">
        <v>212</v>
      </c>
      <c r="AC56" s="18">
        <v>70</v>
      </c>
      <c r="AD56" s="18">
        <v>515</v>
      </c>
      <c r="AE56" s="7">
        <v>2262</v>
      </c>
    </row>
    <row r="57" spans="1:31">
      <c r="A57" s="25" t="s">
        <v>196</v>
      </c>
      <c r="B57" s="18">
        <v>37</v>
      </c>
      <c r="C57" s="18">
        <v>31</v>
      </c>
      <c r="D57" s="18">
        <v>3</v>
      </c>
      <c r="E57" s="18">
        <v>4</v>
      </c>
      <c r="F57" s="18">
        <v>10</v>
      </c>
      <c r="G57" s="18">
        <v>19</v>
      </c>
      <c r="H57" s="18">
        <v>56</v>
      </c>
      <c r="I57" s="18">
        <v>5</v>
      </c>
      <c r="J57" s="18">
        <v>27</v>
      </c>
      <c r="K57" s="18">
        <v>399</v>
      </c>
      <c r="L57" s="18">
        <v>319</v>
      </c>
      <c r="M57" s="18">
        <v>4</v>
      </c>
      <c r="N57" s="18">
        <v>10</v>
      </c>
      <c r="O57" s="18">
        <v>15</v>
      </c>
      <c r="P57" s="18">
        <v>180</v>
      </c>
      <c r="Q57" s="18">
        <v>5</v>
      </c>
      <c r="R57" s="18">
        <v>4</v>
      </c>
      <c r="S57" s="18">
        <v>8</v>
      </c>
      <c r="T57" s="18">
        <v>1</v>
      </c>
      <c r="U57" s="18">
        <v>93</v>
      </c>
      <c r="V57" s="18">
        <v>18</v>
      </c>
      <c r="W57" s="18">
        <v>22</v>
      </c>
      <c r="X57" s="18">
        <v>6</v>
      </c>
      <c r="Y57" s="18">
        <v>2</v>
      </c>
      <c r="Z57" s="18">
        <v>1</v>
      </c>
      <c r="AA57" s="18">
        <v>212</v>
      </c>
      <c r="AB57" s="18">
        <v>159</v>
      </c>
      <c r="AC57" s="18">
        <v>85</v>
      </c>
      <c r="AD57" s="18">
        <v>535</v>
      </c>
      <c r="AE57" s="7">
        <v>2270</v>
      </c>
    </row>
    <row r="58" spans="1:31">
      <c r="A58" s="25" t="s">
        <v>197</v>
      </c>
      <c r="B58" s="18">
        <v>32</v>
      </c>
      <c r="C58" s="18">
        <v>48</v>
      </c>
      <c r="D58" s="18">
        <v>14</v>
      </c>
      <c r="E58" s="18">
        <v>5</v>
      </c>
      <c r="F58" s="18">
        <v>1</v>
      </c>
      <c r="G58" s="18">
        <v>29</v>
      </c>
      <c r="H58" s="18">
        <v>42</v>
      </c>
      <c r="I58" s="18">
        <v>11</v>
      </c>
      <c r="J58" s="18">
        <v>33</v>
      </c>
      <c r="K58" s="18">
        <v>344</v>
      </c>
      <c r="L58" s="18">
        <v>249</v>
      </c>
      <c r="M58" s="18">
        <v>6</v>
      </c>
      <c r="N58" s="18">
        <v>11</v>
      </c>
      <c r="O58" s="18">
        <v>19</v>
      </c>
      <c r="P58" s="18">
        <v>124</v>
      </c>
      <c r="Q58" s="18">
        <v>3</v>
      </c>
      <c r="R58" s="18">
        <v>6</v>
      </c>
      <c r="S58" s="18">
        <v>13</v>
      </c>
      <c r="T58" s="18">
        <v>1</v>
      </c>
      <c r="U58" s="18">
        <v>72</v>
      </c>
      <c r="V58" s="18">
        <v>29</v>
      </c>
      <c r="W58" s="18">
        <v>9</v>
      </c>
      <c r="X58" s="18">
        <v>6</v>
      </c>
      <c r="Y58" s="18">
        <v>5</v>
      </c>
      <c r="Z58" s="18">
        <v>2</v>
      </c>
      <c r="AA58" s="18">
        <v>179</v>
      </c>
      <c r="AB58" s="18">
        <v>149</v>
      </c>
      <c r="AC58" s="18">
        <v>87</v>
      </c>
      <c r="AD58" s="18">
        <v>397</v>
      </c>
      <c r="AE58" s="7">
        <v>1926</v>
      </c>
    </row>
    <row r="59" spans="1:31">
      <c r="A59" s="25" t="s">
        <v>198</v>
      </c>
      <c r="B59" s="18">
        <v>43</v>
      </c>
      <c r="C59" s="18">
        <v>31</v>
      </c>
      <c r="D59" s="18">
        <v>6</v>
      </c>
      <c r="E59" s="18">
        <v>7</v>
      </c>
      <c r="F59" s="18">
        <v>3</v>
      </c>
      <c r="G59" s="18">
        <v>22</v>
      </c>
      <c r="H59" s="18">
        <v>40</v>
      </c>
      <c r="I59" s="18">
        <v>11</v>
      </c>
      <c r="J59" s="18">
        <v>40</v>
      </c>
      <c r="K59" s="18">
        <v>329</v>
      </c>
      <c r="L59" s="18">
        <v>314</v>
      </c>
      <c r="M59" s="18">
        <v>7</v>
      </c>
      <c r="N59" s="18">
        <v>3</v>
      </c>
      <c r="O59" s="18">
        <v>13</v>
      </c>
      <c r="P59" s="18">
        <v>135</v>
      </c>
      <c r="Q59" s="18">
        <v>4</v>
      </c>
      <c r="R59" s="18">
        <v>6</v>
      </c>
      <c r="S59" s="18">
        <v>8</v>
      </c>
      <c r="T59" s="18"/>
      <c r="U59" s="18">
        <v>59</v>
      </c>
      <c r="V59" s="18">
        <v>23</v>
      </c>
      <c r="W59" s="18">
        <v>15</v>
      </c>
      <c r="X59" s="18">
        <v>7</v>
      </c>
      <c r="Y59" s="18">
        <v>2</v>
      </c>
      <c r="Z59" s="18">
        <v>3</v>
      </c>
      <c r="AA59" s="18">
        <v>153</v>
      </c>
      <c r="AB59" s="18">
        <v>151</v>
      </c>
      <c r="AC59" s="18">
        <v>77</v>
      </c>
      <c r="AD59" s="18">
        <v>436</v>
      </c>
      <c r="AE59" s="7">
        <v>1948</v>
      </c>
    </row>
    <row r="60" spans="1:31">
      <c r="A60" s="25" t="s">
        <v>199</v>
      </c>
      <c r="B60" s="18">
        <v>41</v>
      </c>
      <c r="C60" s="18">
        <v>28</v>
      </c>
      <c r="D60" s="18">
        <v>4</v>
      </c>
      <c r="E60" s="18">
        <v>4</v>
      </c>
      <c r="F60" s="18"/>
      <c r="G60" s="18">
        <v>10</v>
      </c>
      <c r="H60" s="18">
        <v>42</v>
      </c>
      <c r="I60" s="18">
        <v>7</v>
      </c>
      <c r="J60" s="18">
        <v>40</v>
      </c>
      <c r="K60" s="18">
        <v>353</v>
      </c>
      <c r="L60" s="18">
        <v>255</v>
      </c>
      <c r="M60" s="18">
        <v>9</v>
      </c>
      <c r="N60" s="18">
        <v>7</v>
      </c>
      <c r="O60" s="18">
        <v>16</v>
      </c>
      <c r="P60" s="18">
        <v>99</v>
      </c>
      <c r="Q60" s="18">
        <v>7</v>
      </c>
      <c r="R60" s="18">
        <v>4</v>
      </c>
      <c r="S60" s="18">
        <v>11</v>
      </c>
      <c r="T60" s="18">
        <v>1</v>
      </c>
      <c r="U60" s="18">
        <v>57</v>
      </c>
      <c r="V60" s="18">
        <v>9</v>
      </c>
      <c r="W60" s="18">
        <v>28</v>
      </c>
      <c r="X60" s="18"/>
      <c r="Y60" s="18">
        <v>3</v>
      </c>
      <c r="Z60" s="18">
        <v>4</v>
      </c>
      <c r="AA60" s="18">
        <v>156</v>
      </c>
      <c r="AB60" s="18">
        <v>210</v>
      </c>
      <c r="AC60" s="18">
        <v>81</v>
      </c>
      <c r="AD60" s="18">
        <v>463</v>
      </c>
      <c r="AE60" s="7">
        <v>1949</v>
      </c>
    </row>
    <row r="61" spans="1:31">
      <c r="A61" s="25" t="s">
        <v>200</v>
      </c>
      <c r="B61" s="18">
        <v>44</v>
      </c>
      <c r="C61" s="18">
        <v>45</v>
      </c>
      <c r="D61" s="18">
        <v>7</v>
      </c>
      <c r="E61" s="18">
        <v>1</v>
      </c>
      <c r="F61" s="18"/>
      <c r="G61" s="18">
        <v>19</v>
      </c>
      <c r="H61" s="18">
        <v>46</v>
      </c>
      <c r="I61" s="18">
        <v>10</v>
      </c>
      <c r="J61" s="18">
        <v>38</v>
      </c>
      <c r="K61" s="18">
        <v>330</v>
      </c>
      <c r="L61" s="18">
        <v>264</v>
      </c>
      <c r="M61" s="18">
        <v>7</v>
      </c>
      <c r="N61" s="18">
        <v>7</v>
      </c>
      <c r="O61" s="18">
        <v>12</v>
      </c>
      <c r="P61" s="18">
        <v>125</v>
      </c>
      <c r="Q61" s="18">
        <v>5</v>
      </c>
      <c r="R61" s="18">
        <v>7</v>
      </c>
      <c r="S61" s="18">
        <v>6</v>
      </c>
      <c r="T61" s="18"/>
      <c r="U61" s="18">
        <v>64</v>
      </c>
      <c r="V61" s="18">
        <v>26</v>
      </c>
      <c r="W61" s="18">
        <v>14</v>
      </c>
      <c r="X61" s="18">
        <v>7</v>
      </c>
      <c r="Y61" s="18">
        <v>5</v>
      </c>
      <c r="Z61" s="18">
        <v>2</v>
      </c>
      <c r="AA61" s="18">
        <v>156</v>
      </c>
      <c r="AB61" s="18">
        <v>152</v>
      </c>
      <c r="AC61" s="18">
        <v>68</v>
      </c>
      <c r="AD61" s="18">
        <v>498</v>
      </c>
      <c r="AE61" s="7">
        <v>1965</v>
      </c>
    </row>
    <row r="62" spans="1:31">
      <c r="A62" s="25" t="s">
        <v>201</v>
      </c>
      <c r="B62" s="18">
        <v>38</v>
      </c>
      <c r="C62" s="18">
        <v>33</v>
      </c>
      <c r="D62" s="18">
        <v>2</v>
      </c>
      <c r="E62" s="18">
        <v>1</v>
      </c>
      <c r="F62" s="18">
        <v>1</v>
      </c>
      <c r="G62" s="18">
        <v>9</v>
      </c>
      <c r="H62" s="18">
        <v>39</v>
      </c>
      <c r="I62" s="18">
        <v>4</v>
      </c>
      <c r="J62" s="18">
        <v>32</v>
      </c>
      <c r="K62" s="18">
        <v>332</v>
      </c>
      <c r="L62" s="18">
        <v>207</v>
      </c>
      <c r="M62" s="18">
        <v>3</v>
      </c>
      <c r="N62" s="18">
        <v>9</v>
      </c>
      <c r="O62" s="18">
        <v>14</v>
      </c>
      <c r="P62" s="18">
        <v>102</v>
      </c>
      <c r="Q62" s="18">
        <v>4</v>
      </c>
      <c r="R62" s="18">
        <v>3</v>
      </c>
      <c r="S62" s="18">
        <v>11</v>
      </c>
      <c r="T62" s="18">
        <v>1</v>
      </c>
      <c r="U62" s="18">
        <v>65</v>
      </c>
      <c r="V62" s="18">
        <v>24</v>
      </c>
      <c r="W62" s="18">
        <v>7</v>
      </c>
      <c r="X62" s="18">
        <v>5</v>
      </c>
      <c r="Y62" s="18"/>
      <c r="Z62" s="18">
        <v>5</v>
      </c>
      <c r="AA62" s="18">
        <v>177</v>
      </c>
      <c r="AB62" s="18">
        <v>133</v>
      </c>
      <c r="AC62" s="18">
        <v>73</v>
      </c>
      <c r="AD62" s="18">
        <v>409</v>
      </c>
      <c r="AE62" s="7">
        <v>1743</v>
      </c>
    </row>
    <row r="63" spans="1:31">
      <c r="A63" s="25" t="s">
        <v>202</v>
      </c>
      <c r="B63" s="18">
        <v>37</v>
      </c>
      <c r="C63" s="18">
        <v>47</v>
      </c>
      <c r="D63" s="18">
        <v>9</v>
      </c>
      <c r="E63" s="18">
        <v>2</v>
      </c>
      <c r="F63" s="18">
        <v>1</v>
      </c>
      <c r="G63" s="18">
        <v>16</v>
      </c>
      <c r="H63" s="18">
        <v>57</v>
      </c>
      <c r="I63" s="18">
        <v>8</v>
      </c>
      <c r="J63" s="18">
        <v>38</v>
      </c>
      <c r="K63" s="18">
        <v>479</v>
      </c>
      <c r="L63" s="18">
        <v>308</v>
      </c>
      <c r="M63" s="18">
        <v>5</v>
      </c>
      <c r="N63" s="18">
        <v>8</v>
      </c>
      <c r="O63" s="18">
        <v>24</v>
      </c>
      <c r="P63" s="18">
        <v>95</v>
      </c>
      <c r="Q63" s="18">
        <v>4</v>
      </c>
      <c r="R63" s="18">
        <v>5</v>
      </c>
      <c r="S63" s="18">
        <v>10</v>
      </c>
      <c r="T63" s="18">
        <v>1</v>
      </c>
      <c r="U63" s="18">
        <v>107</v>
      </c>
      <c r="V63" s="18">
        <v>20</v>
      </c>
      <c r="W63" s="18">
        <v>10</v>
      </c>
      <c r="X63" s="18">
        <v>12</v>
      </c>
      <c r="Y63" s="18">
        <v>1</v>
      </c>
      <c r="Z63" s="18">
        <v>2</v>
      </c>
      <c r="AA63" s="18">
        <v>205</v>
      </c>
      <c r="AB63" s="18">
        <v>158</v>
      </c>
      <c r="AC63" s="18">
        <v>83</v>
      </c>
      <c r="AD63" s="18">
        <v>482</v>
      </c>
      <c r="AE63" s="7">
        <v>2234</v>
      </c>
    </row>
    <row r="64" spans="1:31">
      <c r="A64" s="25" t="s">
        <v>203</v>
      </c>
      <c r="B64" s="18">
        <v>35</v>
      </c>
      <c r="C64" s="18">
        <v>37</v>
      </c>
      <c r="D64" s="18">
        <v>8</v>
      </c>
      <c r="E64" s="18">
        <v>4</v>
      </c>
      <c r="F64" s="18"/>
      <c r="G64" s="18">
        <v>34</v>
      </c>
      <c r="H64" s="18">
        <v>48</v>
      </c>
      <c r="I64" s="18">
        <v>13</v>
      </c>
      <c r="J64" s="18">
        <v>51</v>
      </c>
      <c r="K64" s="18">
        <v>459</v>
      </c>
      <c r="L64" s="18">
        <v>294</v>
      </c>
      <c r="M64" s="18">
        <v>4</v>
      </c>
      <c r="N64" s="18">
        <v>6</v>
      </c>
      <c r="O64" s="18">
        <v>19</v>
      </c>
      <c r="P64" s="18">
        <v>112</v>
      </c>
      <c r="Q64" s="18">
        <v>8</v>
      </c>
      <c r="R64" s="18">
        <v>11</v>
      </c>
      <c r="S64" s="18">
        <v>13</v>
      </c>
      <c r="T64" s="18">
        <v>2</v>
      </c>
      <c r="U64" s="18">
        <v>101</v>
      </c>
      <c r="V64" s="18">
        <v>24</v>
      </c>
      <c r="W64" s="18">
        <v>5</v>
      </c>
      <c r="X64" s="18">
        <v>10</v>
      </c>
      <c r="Y64" s="18">
        <v>10</v>
      </c>
      <c r="Z64" s="18"/>
      <c r="AA64" s="18">
        <v>132</v>
      </c>
      <c r="AB64" s="18">
        <v>178</v>
      </c>
      <c r="AC64" s="18">
        <v>88</v>
      </c>
      <c r="AD64" s="18">
        <v>514</v>
      </c>
      <c r="AE64" s="7">
        <v>2220</v>
      </c>
    </row>
    <row r="65" spans="1:31">
      <c r="A65" s="25" t="s">
        <v>204</v>
      </c>
      <c r="B65" s="18">
        <v>39</v>
      </c>
      <c r="C65" s="18">
        <v>53</v>
      </c>
      <c r="D65" s="18">
        <v>8</v>
      </c>
      <c r="E65" s="18">
        <v>5</v>
      </c>
      <c r="F65" s="18">
        <v>2</v>
      </c>
      <c r="G65" s="18">
        <v>24</v>
      </c>
      <c r="H65" s="18">
        <v>48</v>
      </c>
      <c r="I65" s="18">
        <v>17</v>
      </c>
      <c r="J65" s="18">
        <v>41</v>
      </c>
      <c r="K65" s="18">
        <v>461</v>
      </c>
      <c r="L65" s="18">
        <v>347</v>
      </c>
      <c r="M65" s="18">
        <v>4</v>
      </c>
      <c r="N65" s="18">
        <v>13</v>
      </c>
      <c r="O65" s="18">
        <v>15</v>
      </c>
      <c r="P65" s="18">
        <v>108</v>
      </c>
      <c r="Q65" s="18">
        <v>5</v>
      </c>
      <c r="R65" s="18">
        <v>15</v>
      </c>
      <c r="S65" s="18">
        <v>3</v>
      </c>
      <c r="T65" s="18">
        <v>4</v>
      </c>
      <c r="U65" s="18">
        <v>113</v>
      </c>
      <c r="V65" s="18">
        <v>59</v>
      </c>
      <c r="W65" s="18">
        <v>25</v>
      </c>
      <c r="X65" s="18">
        <v>10</v>
      </c>
      <c r="Y65" s="18">
        <v>11</v>
      </c>
      <c r="Z65" s="18">
        <v>1</v>
      </c>
      <c r="AA65" s="18">
        <v>130</v>
      </c>
      <c r="AB65" s="18">
        <v>150</v>
      </c>
      <c r="AC65" s="18">
        <v>96</v>
      </c>
      <c r="AD65" s="18">
        <v>516</v>
      </c>
      <c r="AE65" s="7">
        <v>2323</v>
      </c>
    </row>
    <row r="66" spans="1:31">
      <c r="A66" s="25" t="s">
        <v>205</v>
      </c>
      <c r="B66" s="18">
        <v>29</v>
      </c>
      <c r="C66" s="18">
        <v>59</v>
      </c>
      <c r="D66" s="18">
        <v>19</v>
      </c>
      <c r="E66" s="18">
        <v>8</v>
      </c>
      <c r="F66" s="18">
        <v>2</v>
      </c>
      <c r="G66" s="18">
        <v>22</v>
      </c>
      <c r="H66" s="18">
        <v>48</v>
      </c>
      <c r="I66" s="18">
        <v>9</v>
      </c>
      <c r="J66" s="18">
        <v>46</v>
      </c>
      <c r="K66" s="18">
        <v>498</v>
      </c>
      <c r="L66" s="18">
        <v>315</v>
      </c>
      <c r="M66" s="18">
        <v>7</v>
      </c>
      <c r="N66" s="18">
        <v>13</v>
      </c>
      <c r="O66" s="18">
        <v>18</v>
      </c>
      <c r="P66" s="18">
        <v>154</v>
      </c>
      <c r="Q66" s="18">
        <v>7</v>
      </c>
      <c r="R66" s="18">
        <v>5</v>
      </c>
      <c r="S66" s="18">
        <v>7</v>
      </c>
      <c r="T66" s="18"/>
      <c r="U66" s="18">
        <v>94</v>
      </c>
      <c r="V66" s="18">
        <v>53</v>
      </c>
      <c r="W66" s="18">
        <v>13</v>
      </c>
      <c r="X66" s="18">
        <v>8</v>
      </c>
      <c r="Y66" s="18">
        <v>4</v>
      </c>
      <c r="Z66" s="18">
        <v>6</v>
      </c>
      <c r="AA66" s="18">
        <v>178</v>
      </c>
      <c r="AB66" s="18">
        <v>127</v>
      </c>
      <c r="AC66" s="18">
        <v>79</v>
      </c>
      <c r="AD66" s="18">
        <v>519</v>
      </c>
      <c r="AE66" s="7">
        <v>2347</v>
      </c>
    </row>
    <row r="67" spans="1:31">
      <c r="A67" s="25" t="s">
        <v>206</v>
      </c>
      <c r="B67" s="18">
        <v>31</v>
      </c>
      <c r="C67" s="18">
        <v>54</v>
      </c>
      <c r="D67" s="18">
        <v>14</v>
      </c>
      <c r="E67" s="18">
        <v>5</v>
      </c>
      <c r="F67" s="18">
        <v>1</v>
      </c>
      <c r="G67" s="18">
        <v>27</v>
      </c>
      <c r="H67" s="18">
        <v>51</v>
      </c>
      <c r="I67" s="18">
        <v>13</v>
      </c>
      <c r="J67" s="18">
        <v>54</v>
      </c>
      <c r="K67" s="18">
        <v>511</v>
      </c>
      <c r="L67" s="18">
        <v>334</v>
      </c>
      <c r="M67" s="18">
        <v>3</v>
      </c>
      <c r="N67" s="18">
        <v>22</v>
      </c>
      <c r="O67" s="18">
        <v>31</v>
      </c>
      <c r="P67" s="18">
        <v>117</v>
      </c>
      <c r="Q67" s="18">
        <v>9</v>
      </c>
      <c r="R67" s="18">
        <v>8</v>
      </c>
      <c r="S67" s="18">
        <v>16</v>
      </c>
      <c r="T67" s="18">
        <v>3</v>
      </c>
      <c r="U67" s="18">
        <v>92</v>
      </c>
      <c r="V67" s="18">
        <v>79</v>
      </c>
      <c r="W67" s="18">
        <v>15</v>
      </c>
      <c r="X67" s="18">
        <v>9</v>
      </c>
      <c r="Y67" s="18">
        <v>5</v>
      </c>
      <c r="Z67" s="18">
        <v>3</v>
      </c>
      <c r="AA67" s="18">
        <v>162</v>
      </c>
      <c r="AB67" s="18">
        <v>170</v>
      </c>
      <c r="AC67" s="18">
        <v>91</v>
      </c>
      <c r="AD67" s="18">
        <v>512</v>
      </c>
      <c r="AE67" s="7">
        <v>2442</v>
      </c>
    </row>
    <row r="68" spans="1:31">
      <c r="A68" s="25" t="s">
        <v>207</v>
      </c>
      <c r="B68" s="18">
        <v>25</v>
      </c>
      <c r="C68" s="18">
        <v>60</v>
      </c>
      <c r="D68" s="18">
        <v>3</v>
      </c>
      <c r="E68" s="18">
        <v>6</v>
      </c>
      <c r="F68" s="18"/>
      <c r="G68" s="18">
        <v>23</v>
      </c>
      <c r="H68" s="18">
        <v>52</v>
      </c>
      <c r="I68" s="18">
        <v>6</v>
      </c>
      <c r="J68" s="18">
        <v>30</v>
      </c>
      <c r="K68" s="18">
        <v>438</v>
      </c>
      <c r="L68" s="18">
        <v>232</v>
      </c>
      <c r="M68" s="18">
        <v>3</v>
      </c>
      <c r="N68" s="18">
        <v>12</v>
      </c>
      <c r="O68" s="18">
        <v>24</v>
      </c>
      <c r="P68" s="18">
        <v>126</v>
      </c>
      <c r="Q68" s="18">
        <v>3</v>
      </c>
      <c r="R68" s="18">
        <v>10</v>
      </c>
      <c r="S68" s="18">
        <v>15</v>
      </c>
      <c r="T68" s="18">
        <v>3</v>
      </c>
      <c r="U68" s="18">
        <v>94</v>
      </c>
      <c r="V68" s="18">
        <v>76</v>
      </c>
      <c r="W68" s="18">
        <v>13</v>
      </c>
      <c r="X68" s="18">
        <v>6</v>
      </c>
      <c r="Y68" s="18">
        <v>4</v>
      </c>
      <c r="Z68" s="18">
        <v>3</v>
      </c>
      <c r="AA68" s="18">
        <v>140</v>
      </c>
      <c r="AB68" s="18">
        <v>131</v>
      </c>
      <c r="AC68" s="18">
        <v>71</v>
      </c>
      <c r="AD68" s="18">
        <v>572</v>
      </c>
      <c r="AE68" s="7">
        <v>2181</v>
      </c>
    </row>
    <row r="69" spans="1:31">
      <c r="A69" s="25" t="s">
        <v>268</v>
      </c>
      <c r="B69" s="18">
        <v>25</v>
      </c>
      <c r="C69" s="18">
        <v>55</v>
      </c>
      <c r="D69" s="18">
        <v>4</v>
      </c>
      <c r="E69" s="18">
        <v>2</v>
      </c>
      <c r="F69" s="18">
        <v>1</v>
      </c>
      <c r="G69" s="18">
        <v>18</v>
      </c>
      <c r="H69" s="18">
        <v>31</v>
      </c>
      <c r="I69" s="18">
        <v>12</v>
      </c>
      <c r="J69" s="18">
        <v>26</v>
      </c>
      <c r="K69" s="18">
        <v>419</v>
      </c>
      <c r="L69" s="18">
        <v>297</v>
      </c>
      <c r="M69" s="18">
        <v>3</v>
      </c>
      <c r="N69" s="18">
        <v>9</v>
      </c>
      <c r="O69" s="18">
        <v>19</v>
      </c>
      <c r="P69" s="18">
        <v>86</v>
      </c>
      <c r="Q69" s="18">
        <v>4</v>
      </c>
      <c r="R69" s="18">
        <v>7</v>
      </c>
      <c r="S69" s="18">
        <v>10</v>
      </c>
      <c r="T69" s="18"/>
      <c r="U69" s="18">
        <v>70</v>
      </c>
      <c r="V69" s="18">
        <v>47</v>
      </c>
      <c r="W69" s="18">
        <v>11</v>
      </c>
      <c r="X69" s="18">
        <v>5</v>
      </c>
      <c r="Y69" s="18">
        <v>7</v>
      </c>
      <c r="Z69" s="18">
        <v>6</v>
      </c>
      <c r="AA69" s="18">
        <v>110</v>
      </c>
      <c r="AB69" s="18">
        <v>83</v>
      </c>
      <c r="AC69" s="18">
        <v>88</v>
      </c>
      <c r="AD69" s="18">
        <v>521</v>
      </c>
      <c r="AE69" s="7">
        <v>1976</v>
      </c>
    </row>
    <row r="70" spans="1:31">
      <c r="A70" s="25" t="s">
        <v>283</v>
      </c>
      <c r="B70" s="18">
        <v>23</v>
      </c>
      <c r="C70" s="18">
        <v>39</v>
      </c>
      <c r="D70" s="18">
        <v>9</v>
      </c>
      <c r="E70" s="18">
        <v>3</v>
      </c>
      <c r="F70" s="18"/>
      <c r="G70" s="18">
        <v>18</v>
      </c>
      <c r="H70" s="18">
        <v>24</v>
      </c>
      <c r="I70" s="18">
        <v>8</v>
      </c>
      <c r="J70" s="18">
        <v>22</v>
      </c>
      <c r="K70" s="18">
        <v>317</v>
      </c>
      <c r="L70" s="18">
        <v>282</v>
      </c>
      <c r="M70" s="18">
        <v>3</v>
      </c>
      <c r="N70" s="18">
        <v>13</v>
      </c>
      <c r="O70" s="18">
        <v>26</v>
      </c>
      <c r="P70" s="18">
        <v>76</v>
      </c>
      <c r="Q70" s="18">
        <v>2</v>
      </c>
      <c r="R70" s="18">
        <v>8</v>
      </c>
      <c r="S70" s="18">
        <v>8</v>
      </c>
      <c r="T70" s="18">
        <v>1</v>
      </c>
      <c r="U70" s="18">
        <v>60</v>
      </c>
      <c r="V70" s="18">
        <v>58</v>
      </c>
      <c r="W70" s="18">
        <v>15</v>
      </c>
      <c r="X70" s="18">
        <v>4</v>
      </c>
      <c r="Y70" s="18">
        <v>1</v>
      </c>
      <c r="Z70" s="18">
        <v>3</v>
      </c>
      <c r="AA70" s="18">
        <v>118</v>
      </c>
      <c r="AB70" s="18">
        <v>78</v>
      </c>
      <c r="AC70" s="18">
        <v>79</v>
      </c>
      <c r="AD70" s="18">
        <v>551</v>
      </c>
      <c r="AE70" s="7">
        <v>1849</v>
      </c>
    </row>
    <row r="71" spans="1:31">
      <c r="A71" s="25" t="s">
        <v>307</v>
      </c>
      <c r="B71" s="18">
        <v>17</v>
      </c>
      <c r="C71" s="18">
        <v>44</v>
      </c>
      <c r="D71" s="18">
        <v>8</v>
      </c>
      <c r="E71" s="18">
        <v>4</v>
      </c>
      <c r="F71" s="18"/>
      <c r="G71" s="18">
        <v>35</v>
      </c>
      <c r="H71" s="18">
        <v>43</v>
      </c>
      <c r="I71" s="18">
        <v>11</v>
      </c>
      <c r="J71" s="18">
        <v>41</v>
      </c>
      <c r="K71" s="18">
        <v>514</v>
      </c>
      <c r="L71" s="18">
        <v>257</v>
      </c>
      <c r="M71" s="18">
        <v>6</v>
      </c>
      <c r="N71" s="18">
        <v>6</v>
      </c>
      <c r="O71" s="18">
        <v>30</v>
      </c>
      <c r="P71" s="18">
        <v>102</v>
      </c>
      <c r="Q71" s="18">
        <v>6</v>
      </c>
      <c r="R71" s="18">
        <v>9</v>
      </c>
      <c r="S71" s="18">
        <v>16</v>
      </c>
      <c r="T71" s="18">
        <v>6</v>
      </c>
      <c r="U71" s="18">
        <v>103</v>
      </c>
      <c r="V71" s="18">
        <v>57</v>
      </c>
      <c r="W71" s="18">
        <v>11</v>
      </c>
      <c r="X71" s="18">
        <v>10</v>
      </c>
      <c r="Y71" s="18">
        <v>1</v>
      </c>
      <c r="Z71" s="18">
        <v>5</v>
      </c>
      <c r="AA71" s="18">
        <v>99</v>
      </c>
      <c r="AB71" s="18">
        <v>143</v>
      </c>
      <c r="AC71" s="18">
        <v>86</v>
      </c>
      <c r="AD71" s="18">
        <v>591</v>
      </c>
      <c r="AE71" s="7">
        <v>2261</v>
      </c>
    </row>
    <row r="72" spans="1:31">
      <c r="A72" s="25" t="s">
        <v>309</v>
      </c>
      <c r="B72" s="18">
        <v>41</v>
      </c>
      <c r="C72" s="18">
        <v>42</v>
      </c>
      <c r="D72" s="18">
        <v>5</v>
      </c>
      <c r="E72" s="18">
        <v>2</v>
      </c>
      <c r="F72" s="18">
        <v>1</v>
      </c>
      <c r="G72" s="18">
        <v>25</v>
      </c>
      <c r="H72" s="18">
        <v>35</v>
      </c>
      <c r="I72" s="18">
        <v>12</v>
      </c>
      <c r="J72" s="18">
        <v>49</v>
      </c>
      <c r="K72" s="18">
        <v>429</v>
      </c>
      <c r="L72" s="18">
        <v>259</v>
      </c>
      <c r="M72" s="18">
        <v>1</v>
      </c>
      <c r="N72" s="18">
        <v>17</v>
      </c>
      <c r="O72" s="18">
        <v>30</v>
      </c>
      <c r="P72" s="18">
        <v>129</v>
      </c>
      <c r="Q72" s="18">
        <v>7</v>
      </c>
      <c r="R72" s="18">
        <v>8</v>
      </c>
      <c r="S72" s="18">
        <v>8</v>
      </c>
      <c r="T72" s="18">
        <v>1</v>
      </c>
      <c r="U72" s="18">
        <v>100</v>
      </c>
      <c r="V72" s="18">
        <v>75</v>
      </c>
      <c r="W72" s="18">
        <v>9</v>
      </c>
      <c r="X72" s="18">
        <v>18</v>
      </c>
      <c r="Y72" s="18">
        <v>1</v>
      </c>
      <c r="Z72" s="18">
        <v>6</v>
      </c>
      <c r="AA72" s="18">
        <v>105</v>
      </c>
      <c r="AB72" s="18">
        <v>153</v>
      </c>
      <c r="AC72" s="18">
        <v>74</v>
      </c>
      <c r="AD72" s="18">
        <v>556</v>
      </c>
      <c r="AE72" s="7">
        <v>2198</v>
      </c>
    </row>
    <row r="73" spans="1:31">
      <c r="A73" s="25" t="s">
        <v>311</v>
      </c>
      <c r="B73" s="18">
        <v>28</v>
      </c>
      <c r="C73" s="18">
        <v>37</v>
      </c>
      <c r="D73" s="18">
        <v>2</v>
      </c>
      <c r="E73" s="18">
        <v>1</v>
      </c>
      <c r="F73" s="18">
        <v>1</v>
      </c>
      <c r="G73" s="18">
        <v>20</v>
      </c>
      <c r="H73" s="18">
        <v>30</v>
      </c>
      <c r="I73" s="18">
        <v>11</v>
      </c>
      <c r="J73" s="18">
        <v>24</v>
      </c>
      <c r="K73" s="18">
        <v>359</v>
      </c>
      <c r="L73" s="18">
        <v>285</v>
      </c>
      <c r="M73" s="18">
        <v>1</v>
      </c>
      <c r="N73" s="18">
        <v>7</v>
      </c>
      <c r="O73" s="18">
        <v>22</v>
      </c>
      <c r="P73" s="18">
        <v>94</v>
      </c>
      <c r="Q73" s="18">
        <v>3</v>
      </c>
      <c r="R73" s="18">
        <v>4</v>
      </c>
      <c r="S73" s="18">
        <v>5</v>
      </c>
      <c r="T73" s="18">
        <v>1</v>
      </c>
      <c r="U73" s="18">
        <v>97</v>
      </c>
      <c r="V73" s="18">
        <v>40</v>
      </c>
      <c r="W73" s="18">
        <v>10</v>
      </c>
      <c r="X73" s="18">
        <v>8</v>
      </c>
      <c r="Y73" s="18">
        <v>5</v>
      </c>
      <c r="Z73" s="18">
        <v>6</v>
      </c>
      <c r="AA73" s="18">
        <v>102</v>
      </c>
      <c r="AB73" s="18">
        <v>103</v>
      </c>
      <c r="AC73" s="18">
        <v>67</v>
      </c>
      <c r="AD73" s="18">
        <v>550</v>
      </c>
      <c r="AE73" s="7">
        <v>1923</v>
      </c>
    </row>
    <row r="74" spans="1:31">
      <c r="A74" s="25" t="s">
        <v>314</v>
      </c>
      <c r="B74" s="18">
        <v>16</v>
      </c>
      <c r="C74" s="18">
        <v>28</v>
      </c>
      <c r="D74" s="18">
        <v>3</v>
      </c>
      <c r="E74" s="18">
        <v>1</v>
      </c>
      <c r="F74" s="18"/>
      <c r="G74" s="18">
        <v>19</v>
      </c>
      <c r="H74" s="18">
        <v>31</v>
      </c>
      <c r="I74" s="18">
        <v>5</v>
      </c>
      <c r="J74" s="18">
        <v>28</v>
      </c>
      <c r="K74" s="18">
        <v>469</v>
      </c>
      <c r="L74" s="18">
        <v>183</v>
      </c>
      <c r="M74" s="18">
        <v>2</v>
      </c>
      <c r="N74" s="18">
        <v>6</v>
      </c>
      <c r="O74" s="18">
        <v>30</v>
      </c>
      <c r="P74" s="18">
        <v>111</v>
      </c>
      <c r="Q74" s="18">
        <v>2</v>
      </c>
      <c r="R74" s="18">
        <v>2</v>
      </c>
      <c r="S74" s="18">
        <v>14</v>
      </c>
      <c r="T74" s="18"/>
      <c r="U74" s="18">
        <v>52</v>
      </c>
      <c r="V74" s="18">
        <v>35</v>
      </c>
      <c r="W74" s="18">
        <v>9</v>
      </c>
      <c r="X74" s="18">
        <v>4</v>
      </c>
      <c r="Y74" s="18">
        <v>4</v>
      </c>
      <c r="Z74" s="18">
        <v>1</v>
      </c>
      <c r="AA74" s="18">
        <v>61</v>
      </c>
      <c r="AB74" s="18">
        <v>110</v>
      </c>
      <c r="AC74" s="18">
        <v>51</v>
      </c>
      <c r="AD74" s="18">
        <v>560</v>
      </c>
      <c r="AE74" s="7">
        <v>1837</v>
      </c>
    </row>
    <row r="75" spans="1:31">
      <c r="A75" s="30" t="s">
        <v>253</v>
      </c>
    </row>
  </sheetData>
  <pageMargins left="0.7" right="0.7" top="0.75" bottom="0.75" header="0.3" footer="0.3"/>
  <pageSetup paperSize="276" orientation="portrait" r:id="rId1"/>
  <drawing r:id="rId2"/>
</worksheet>
</file>

<file path=xl/worksheets/sheet12.xml><?xml version="1.0" encoding="utf-8"?>
<worksheet xmlns="http://schemas.openxmlformats.org/spreadsheetml/2006/main" xmlns:r="http://schemas.openxmlformats.org/officeDocument/2006/relationships">
  <dimension ref="A1:AF75"/>
  <sheetViews>
    <sheetView workbookViewId="0">
      <pane xSplit="1" ySplit="6" topLeftCell="B7" activePane="bottomRight" state="frozen"/>
      <selection pane="topRight" activeCell="B1" sqref="B1"/>
      <selection pane="bottomLeft" activeCell="A7" sqref="A7"/>
      <selection pane="bottomRight" activeCell="AA20" sqref="AA20"/>
    </sheetView>
  </sheetViews>
  <sheetFormatPr defaultRowHeight="15"/>
  <cols>
    <col min="1" max="1" width="9.140625" style="20"/>
    <col min="2" max="2" width="13" style="20" customWidth="1"/>
    <col min="3" max="3" width="11.7109375" style="20" bestFit="1" customWidth="1"/>
    <col min="4" max="4" width="9.7109375" style="20" bestFit="1" customWidth="1"/>
    <col min="5" max="5" width="9" style="20" bestFit="1" customWidth="1"/>
    <col min="6" max="6" width="9.140625" style="20"/>
    <col min="7" max="7" width="11.5703125" style="20" bestFit="1" customWidth="1"/>
    <col min="8" max="8" width="11.85546875" style="20" customWidth="1"/>
    <col min="9" max="9" width="10.7109375" style="20" customWidth="1"/>
    <col min="10" max="10" width="7.5703125" style="20" bestFit="1" customWidth="1"/>
    <col min="11" max="11" width="9" style="20" bestFit="1" customWidth="1"/>
    <col min="12" max="12" width="10" style="20" bestFit="1" customWidth="1"/>
    <col min="13" max="13" width="9" style="20" bestFit="1" customWidth="1"/>
    <col min="14" max="14" width="8" style="20" bestFit="1" customWidth="1"/>
    <col min="15" max="15" width="10.85546875" style="20" bestFit="1" customWidth="1"/>
    <col min="16" max="16" width="9" style="20" bestFit="1" customWidth="1"/>
    <col min="17" max="17" width="10.42578125" style="20" customWidth="1"/>
    <col min="18" max="18" width="9" style="20" bestFit="1" customWidth="1"/>
    <col min="19" max="19" width="10.5703125" style="20" customWidth="1"/>
    <col min="20" max="20" width="10" style="20" bestFit="1" customWidth="1"/>
    <col min="21" max="27" width="9" style="20" bestFit="1" customWidth="1"/>
    <col min="28" max="28" width="10" style="20" bestFit="1" customWidth="1"/>
    <col min="29" max="29" width="8" style="20" bestFit="1" customWidth="1"/>
    <col min="30" max="31" width="9" style="20" bestFit="1" customWidth="1"/>
    <col min="32" max="32" width="12" style="20" bestFit="1" customWidth="1"/>
    <col min="33" max="16384" width="9.140625" style="20"/>
  </cols>
  <sheetData>
    <row r="1" spans="1:32">
      <c r="D1" s="1" t="s">
        <v>285</v>
      </c>
    </row>
    <row r="2" spans="1:32">
      <c r="D2" s="2"/>
    </row>
    <row r="3" spans="1:32">
      <c r="D3" s="1" t="s">
        <v>298</v>
      </c>
    </row>
    <row r="4" spans="1:32">
      <c r="D4" s="3" t="s">
        <v>222</v>
      </c>
    </row>
    <row r="6" spans="1:32" ht="33.75">
      <c r="B6" s="24" t="s">
        <v>59</v>
      </c>
      <c r="C6" s="24" t="s">
        <v>60</v>
      </c>
      <c r="D6" s="24" t="s">
        <v>269</v>
      </c>
      <c r="E6" s="24" t="s">
        <v>62</v>
      </c>
      <c r="F6" s="24" t="s">
        <v>63</v>
      </c>
      <c r="G6" s="24" t="s">
        <v>64</v>
      </c>
      <c r="H6" s="24" t="s">
        <v>270</v>
      </c>
      <c r="I6" s="24" t="s">
        <v>65</v>
      </c>
      <c r="J6" s="24" t="s">
        <v>66</v>
      </c>
      <c r="K6" s="24" t="s">
        <v>67</v>
      </c>
      <c r="L6" s="24" t="s">
        <v>68</v>
      </c>
      <c r="M6" s="24" t="s">
        <v>69</v>
      </c>
      <c r="N6" s="24" t="s">
        <v>70</v>
      </c>
      <c r="O6" s="24" t="s">
        <v>221</v>
      </c>
      <c r="P6" s="24" t="s">
        <v>71</v>
      </c>
      <c r="Q6" s="24" t="s">
        <v>72</v>
      </c>
      <c r="R6" s="24" t="s">
        <v>73</v>
      </c>
      <c r="S6" s="24" t="s">
        <v>74</v>
      </c>
      <c r="T6" s="24" t="s">
        <v>75</v>
      </c>
      <c r="U6" s="24" t="s">
        <v>76</v>
      </c>
      <c r="V6" s="24" t="s">
        <v>77</v>
      </c>
      <c r="W6" s="24" t="s">
        <v>78</v>
      </c>
      <c r="X6" s="24" t="s">
        <v>79</v>
      </c>
      <c r="Y6" s="24" t="s">
        <v>80</v>
      </c>
      <c r="Z6" s="24" t="s">
        <v>271</v>
      </c>
      <c r="AA6" s="24" t="s">
        <v>82</v>
      </c>
      <c r="AB6" s="24" t="s">
        <v>83</v>
      </c>
      <c r="AC6" s="24" t="s">
        <v>84</v>
      </c>
      <c r="AD6" s="24" t="s">
        <v>85</v>
      </c>
      <c r="AE6" s="24" t="s">
        <v>86</v>
      </c>
      <c r="AF6" s="21" t="s">
        <v>119</v>
      </c>
    </row>
    <row r="7" spans="1:32">
      <c r="A7" s="25" t="s">
        <v>146</v>
      </c>
      <c r="B7" s="18">
        <v>13.9</v>
      </c>
      <c r="C7" s="18">
        <v>11.06</v>
      </c>
      <c r="D7" s="18">
        <v>3144.43</v>
      </c>
      <c r="E7" s="18">
        <v>7111.04</v>
      </c>
      <c r="F7" s="18"/>
      <c r="G7" s="18">
        <v>7172.37</v>
      </c>
      <c r="H7" s="18">
        <v>13247.37</v>
      </c>
      <c r="I7" s="18">
        <v>1264.95</v>
      </c>
      <c r="J7" s="18">
        <v>623.21</v>
      </c>
      <c r="K7" s="18">
        <v>1115.3800000000001</v>
      </c>
      <c r="L7" s="18">
        <v>56587.519999999997</v>
      </c>
      <c r="M7" s="18">
        <v>15861.8</v>
      </c>
      <c r="N7" s="18">
        <v>1432.98</v>
      </c>
      <c r="O7" s="18">
        <v>14.83</v>
      </c>
      <c r="P7" s="18">
        <v>1359.43</v>
      </c>
      <c r="Q7" s="18">
        <v>3895.1</v>
      </c>
      <c r="R7" s="18">
        <v>17189.080000000002</v>
      </c>
      <c r="S7" s="18">
        <v>4329.01</v>
      </c>
      <c r="T7" s="18">
        <v>167198.57</v>
      </c>
      <c r="U7" s="18">
        <v>1158.76</v>
      </c>
      <c r="V7" s="18">
        <v>26.98</v>
      </c>
      <c r="W7" s="18">
        <v>63166.44</v>
      </c>
      <c r="X7" s="18">
        <v>3823.88</v>
      </c>
      <c r="Y7" s="18">
        <v>7563.15</v>
      </c>
      <c r="Z7" s="18">
        <v>7506</v>
      </c>
      <c r="AA7" s="18">
        <v>21919.15</v>
      </c>
      <c r="AB7" s="18">
        <v>37641.29</v>
      </c>
      <c r="AC7" s="18">
        <v>1059.6600000000001</v>
      </c>
      <c r="AD7" s="18">
        <v>4300.04</v>
      </c>
      <c r="AE7" s="18">
        <v>7448.68</v>
      </c>
      <c r="AF7" s="7">
        <v>457186.06</v>
      </c>
    </row>
    <row r="8" spans="1:32">
      <c r="A8" s="25" t="s">
        <v>147</v>
      </c>
      <c r="B8" s="18">
        <v>9223.9599999999991</v>
      </c>
      <c r="C8" s="18">
        <v>57.21</v>
      </c>
      <c r="D8" s="18">
        <v>3846.5</v>
      </c>
      <c r="E8" s="18">
        <v>3295.78</v>
      </c>
      <c r="F8" s="18"/>
      <c r="G8" s="18">
        <v>13033.1</v>
      </c>
      <c r="H8" s="18">
        <v>2907.57</v>
      </c>
      <c r="I8" s="18">
        <v>5347.85</v>
      </c>
      <c r="J8" s="18"/>
      <c r="K8" s="18">
        <v>1429.11</v>
      </c>
      <c r="L8" s="18">
        <v>40888.94</v>
      </c>
      <c r="M8" s="18">
        <v>4417.4399999999996</v>
      </c>
      <c r="N8" s="18">
        <v>2546.61</v>
      </c>
      <c r="O8" s="18">
        <v>4.5199999999999996</v>
      </c>
      <c r="P8" s="18">
        <v>1103.29</v>
      </c>
      <c r="Q8" s="18">
        <v>1114.49</v>
      </c>
      <c r="R8" s="18">
        <v>26836.38</v>
      </c>
      <c r="S8" s="18">
        <v>1621.49</v>
      </c>
      <c r="T8" s="18">
        <v>1151.21</v>
      </c>
      <c r="U8" s="18">
        <v>536.91999999999996</v>
      </c>
      <c r="V8" s="18">
        <v>107.13</v>
      </c>
      <c r="W8" s="18">
        <v>2541.46</v>
      </c>
      <c r="X8" s="18">
        <v>13311.91</v>
      </c>
      <c r="Y8" s="18">
        <v>4150.09</v>
      </c>
      <c r="Z8" s="18">
        <v>7991.66</v>
      </c>
      <c r="AA8" s="18">
        <v>3101.94</v>
      </c>
      <c r="AB8" s="18">
        <v>61931.99</v>
      </c>
      <c r="AC8" s="18">
        <v>427.64</v>
      </c>
      <c r="AD8" s="18">
        <v>9471.25</v>
      </c>
      <c r="AE8" s="18">
        <v>23612.59</v>
      </c>
      <c r="AF8" s="7">
        <v>246010.04</v>
      </c>
    </row>
    <row r="9" spans="1:32">
      <c r="A9" s="25" t="s">
        <v>148</v>
      </c>
      <c r="B9" s="18">
        <v>6.37</v>
      </c>
      <c r="C9" s="18">
        <v>74.930000000000007</v>
      </c>
      <c r="D9" s="18">
        <v>1544.79</v>
      </c>
      <c r="E9" s="18">
        <v>1536.73</v>
      </c>
      <c r="F9" s="18"/>
      <c r="G9" s="18">
        <v>35075.730000000003</v>
      </c>
      <c r="H9" s="18">
        <v>6799.19</v>
      </c>
      <c r="I9" s="18">
        <v>6399.48</v>
      </c>
      <c r="J9" s="18"/>
      <c r="K9" s="18">
        <v>15211.3</v>
      </c>
      <c r="L9" s="18">
        <v>28091.91</v>
      </c>
      <c r="M9" s="18">
        <v>17799.55</v>
      </c>
      <c r="N9" s="18">
        <v>7947.94</v>
      </c>
      <c r="O9" s="18">
        <v>0</v>
      </c>
      <c r="P9" s="18">
        <v>8819.16</v>
      </c>
      <c r="Q9" s="18">
        <v>483.54</v>
      </c>
      <c r="R9" s="18">
        <v>11202.88</v>
      </c>
      <c r="S9" s="18">
        <v>11084.14</v>
      </c>
      <c r="T9" s="18">
        <v>2625.25</v>
      </c>
      <c r="U9" s="18">
        <v>650.25</v>
      </c>
      <c r="V9" s="18">
        <v>50.51</v>
      </c>
      <c r="W9" s="18">
        <v>8426.32</v>
      </c>
      <c r="X9" s="18">
        <v>7717.43</v>
      </c>
      <c r="Y9" s="18">
        <v>1728.29</v>
      </c>
      <c r="Z9" s="18">
        <v>14310.52</v>
      </c>
      <c r="AA9" s="18">
        <v>3030.17</v>
      </c>
      <c r="AB9" s="18">
        <v>172949.69</v>
      </c>
      <c r="AC9" s="18">
        <v>657.41</v>
      </c>
      <c r="AD9" s="18">
        <v>4204.34</v>
      </c>
      <c r="AE9" s="18">
        <v>6028.23</v>
      </c>
      <c r="AF9" s="7">
        <v>374456.05</v>
      </c>
    </row>
    <row r="10" spans="1:32">
      <c r="A10" s="25" t="s">
        <v>149</v>
      </c>
      <c r="B10" s="18">
        <v>150.24</v>
      </c>
      <c r="C10" s="18">
        <v>39.93</v>
      </c>
      <c r="D10" s="18">
        <v>6083.56</v>
      </c>
      <c r="E10" s="18">
        <v>10815.4</v>
      </c>
      <c r="F10" s="18"/>
      <c r="G10" s="18">
        <v>23695.18</v>
      </c>
      <c r="H10" s="18">
        <v>3701.68</v>
      </c>
      <c r="I10" s="18">
        <v>3678.74</v>
      </c>
      <c r="J10" s="18">
        <v>34.22</v>
      </c>
      <c r="K10" s="18">
        <v>2050.92</v>
      </c>
      <c r="L10" s="18">
        <v>29672.67</v>
      </c>
      <c r="M10" s="18">
        <v>5294.24</v>
      </c>
      <c r="N10" s="18">
        <v>654.08000000000004</v>
      </c>
      <c r="O10" s="18">
        <v>0</v>
      </c>
      <c r="P10" s="18">
        <v>82933.37</v>
      </c>
      <c r="Q10" s="18">
        <v>937.05</v>
      </c>
      <c r="R10" s="18">
        <v>5990.95</v>
      </c>
      <c r="S10" s="18">
        <v>5190.1000000000004</v>
      </c>
      <c r="T10" s="18">
        <v>1188.76</v>
      </c>
      <c r="U10" s="18">
        <v>2845.21</v>
      </c>
      <c r="V10" s="18">
        <v>38.78</v>
      </c>
      <c r="W10" s="18">
        <v>424.28</v>
      </c>
      <c r="X10" s="18">
        <v>19117.88</v>
      </c>
      <c r="Y10" s="18">
        <v>2327.9499999999998</v>
      </c>
      <c r="Z10" s="18">
        <v>9052.43</v>
      </c>
      <c r="AA10" s="18">
        <v>1896.76</v>
      </c>
      <c r="AB10" s="18">
        <v>52651.54</v>
      </c>
      <c r="AC10" s="18">
        <v>168.35</v>
      </c>
      <c r="AD10" s="18">
        <v>3259.96</v>
      </c>
      <c r="AE10" s="18">
        <v>35253.279999999999</v>
      </c>
      <c r="AF10" s="7">
        <v>309147.5</v>
      </c>
    </row>
    <row r="11" spans="1:32">
      <c r="A11" s="25" t="s">
        <v>150</v>
      </c>
      <c r="B11" s="18">
        <v>579.66</v>
      </c>
      <c r="C11" s="18">
        <v>46.59</v>
      </c>
      <c r="D11" s="18">
        <v>4645.1000000000004</v>
      </c>
      <c r="E11" s="18">
        <v>10732</v>
      </c>
      <c r="F11" s="18"/>
      <c r="G11" s="18">
        <v>8924.5499999999993</v>
      </c>
      <c r="H11" s="18">
        <v>5123.42</v>
      </c>
      <c r="I11" s="18">
        <v>1682.84</v>
      </c>
      <c r="J11" s="18"/>
      <c r="K11" s="18">
        <v>22815.07</v>
      </c>
      <c r="L11" s="18">
        <v>27967.94</v>
      </c>
      <c r="M11" s="18">
        <v>4479.2299999999996</v>
      </c>
      <c r="N11" s="18">
        <v>392.35</v>
      </c>
      <c r="O11" s="18">
        <v>0.08</v>
      </c>
      <c r="P11" s="18">
        <v>1788.83</v>
      </c>
      <c r="Q11" s="18">
        <v>59.51</v>
      </c>
      <c r="R11" s="18">
        <v>3771.07</v>
      </c>
      <c r="S11" s="18">
        <v>1651.67</v>
      </c>
      <c r="T11" s="18">
        <v>1393.41</v>
      </c>
      <c r="U11" s="18">
        <v>2908.13</v>
      </c>
      <c r="V11" s="18">
        <v>246.51</v>
      </c>
      <c r="W11" s="18">
        <v>5897.86</v>
      </c>
      <c r="X11" s="18">
        <v>3866.62</v>
      </c>
      <c r="Y11" s="18">
        <v>427.72</v>
      </c>
      <c r="Z11" s="18">
        <v>7688.62</v>
      </c>
      <c r="AA11" s="18">
        <v>3344.77</v>
      </c>
      <c r="AB11" s="18">
        <v>44832.12</v>
      </c>
      <c r="AC11" s="18">
        <v>211.32</v>
      </c>
      <c r="AD11" s="18">
        <v>4375.8</v>
      </c>
      <c r="AE11" s="18">
        <v>11892.68</v>
      </c>
      <c r="AF11" s="7">
        <v>181745.49</v>
      </c>
    </row>
    <row r="12" spans="1:32">
      <c r="A12" s="25" t="s">
        <v>151</v>
      </c>
      <c r="B12" s="18">
        <v>0</v>
      </c>
      <c r="C12" s="18">
        <v>83.23</v>
      </c>
      <c r="D12" s="18">
        <v>1217.94</v>
      </c>
      <c r="E12" s="18">
        <v>6294.73</v>
      </c>
      <c r="F12" s="18"/>
      <c r="G12" s="18">
        <v>9565.76</v>
      </c>
      <c r="H12" s="18">
        <v>3664.99</v>
      </c>
      <c r="I12" s="18">
        <v>2842.36</v>
      </c>
      <c r="J12" s="18"/>
      <c r="K12" s="18">
        <v>4213.1000000000004</v>
      </c>
      <c r="L12" s="18">
        <v>21408.49</v>
      </c>
      <c r="M12" s="18">
        <v>5039.1000000000004</v>
      </c>
      <c r="N12" s="18">
        <v>3539.97</v>
      </c>
      <c r="O12" s="18">
        <v>2.42</v>
      </c>
      <c r="P12" s="18">
        <v>4298.33</v>
      </c>
      <c r="Q12" s="18">
        <v>376.36</v>
      </c>
      <c r="R12" s="18">
        <v>2085.23</v>
      </c>
      <c r="S12" s="18">
        <v>2296.0700000000002</v>
      </c>
      <c r="T12" s="18">
        <v>405.72</v>
      </c>
      <c r="U12" s="18">
        <v>834.75</v>
      </c>
      <c r="V12" s="18">
        <v>675.86</v>
      </c>
      <c r="W12" s="18">
        <v>1707.18</v>
      </c>
      <c r="X12" s="18">
        <v>6774.94</v>
      </c>
      <c r="Y12" s="18">
        <v>602.17999999999995</v>
      </c>
      <c r="Z12" s="18">
        <v>5301.35</v>
      </c>
      <c r="AA12" s="18">
        <v>1575.55</v>
      </c>
      <c r="AB12" s="18">
        <v>16830.62</v>
      </c>
      <c r="AC12" s="18">
        <v>653.09</v>
      </c>
      <c r="AD12" s="18">
        <v>2079.2600000000002</v>
      </c>
      <c r="AE12" s="18">
        <v>11000.23</v>
      </c>
      <c r="AF12" s="7">
        <v>115368.8</v>
      </c>
    </row>
    <row r="13" spans="1:32">
      <c r="A13" s="25" t="s">
        <v>152</v>
      </c>
      <c r="B13" s="18">
        <v>301.31</v>
      </c>
      <c r="C13" s="18">
        <v>142.34</v>
      </c>
      <c r="D13" s="18">
        <v>3223.26</v>
      </c>
      <c r="E13" s="18">
        <v>722.12</v>
      </c>
      <c r="F13" s="18"/>
      <c r="G13" s="18">
        <v>12579.03</v>
      </c>
      <c r="H13" s="18">
        <v>8521.65</v>
      </c>
      <c r="I13" s="18">
        <v>966.81</v>
      </c>
      <c r="J13" s="18"/>
      <c r="K13" s="18">
        <v>4488.6099999999997</v>
      </c>
      <c r="L13" s="18">
        <v>63960.480000000003</v>
      </c>
      <c r="M13" s="18">
        <v>14793.56</v>
      </c>
      <c r="N13" s="18">
        <v>645.95000000000005</v>
      </c>
      <c r="O13" s="18">
        <v>0</v>
      </c>
      <c r="P13" s="18">
        <v>3756.15</v>
      </c>
      <c r="Q13" s="18">
        <v>1103.8599999999999</v>
      </c>
      <c r="R13" s="18">
        <v>10855.62</v>
      </c>
      <c r="S13" s="18">
        <v>1961.93</v>
      </c>
      <c r="T13" s="18">
        <v>3001.39</v>
      </c>
      <c r="U13" s="18">
        <v>1846.97</v>
      </c>
      <c r="V13" s="18">
        <v>33.200000000000003</v>
      </c>
      <c r="W13" s="18">
        <v>1325.99</v>
      </c>
      <c r="X13" s="18">
        <v>3125.13</v>
      </c>
      <c r="Y13" s="18">
        <v>559.99</v>
      </c>
      <c r="Z13" s="18">
        <v>4802.95</v>
      </c>
      <c r="AA13" s="18">
        <v>2776.04</v>
      </c>
      <c r="AB13" s="18">
        <v>3501.09</v>
      </c>
      <c r="AC13" s="18">
        <v>724.02</v>
      </c>
      <c r="AD13" s="18">
        <v>4039.66</v>
      </c>
      <c r="AE13" s="18">
        <v>13230.01</v>
      </c>
      <c r="AF13" s="7">
        <v>166989.10999999999</v>
      </c>
    </row>
    <row r="14" spans="1:32">
      <c r="A14" s="25" t="s">
        <v>153</v>
      </c>
      <c r="B14" s="18">
        <v>100.01</v>
      </c>
      <c r="C14" s="18">
        <v>151.72</v>
      </c>
      <c r="D14" s="18">
        <v>1100.6099999999999</v>
      </c>
      <c r="E14" s="18">
        <v>4864.42</v>
      </c>
      <c r="F14" s="18"/>
      <c r="G14" s="18">
        <v>2177.04</v>
      </c>
      <c r="H14" s="18">
        <v>2520.86</v>
      </c>
      <c r="I14" s="18">
        <v>2718.59</v>
      </c>
      <c r="J14" s="18">
        <v>270.55</v>
      </c>
      <c r="K14" s="18">
        <v>1392.4</v>
      </c>
      <c r="L14" s="18">
        <v>25325.03</v>
      </c>
      <c r="M14" s="18">
        <v>3289.25</v>
      </c>
      <c r="N14" s="18">
        <v>3929.42</v>
      </c>
      <c r="O14" s="18">
        <v>63.39</v>
      </c>
      <c r="P14" s="18">
        <v>2712.11</v>
      </c>
      <c r="Q14" s="18">
        <v>32.869999999999997</v>
      </c>
      <c r="R14" s="18">
        <v>6782.48</v>
      </c>
      <c r="S14" s="18">
        <v>291.2</v>
      </c>
      <c r="T14" s="18">
        <v>207.89</v>
      </c>
      <c r="U14" s="18">
        <v>2674.11</v>
      </c>
      <c r="V14" s="18">
        <v>294.61</v>
      </c>
      <c r="W14" s="18">
        <v>4111.01</v>
      </c>
      <c r="X14" s="18">
        <v>3194.48</v>
      </c>
      <c r="Y14" s="18">
        <v>1729.32</v>
      </c>
      <c r="Z14" s="18">
        <v>10015.530000000001</v>
      </c>
      <c r="AA14" s="18">
        <v>5387.36</v>
      </c>
      <c r="AB14" s="18">
        <v>21188.78</v>
      </c>
      <c r="AC14" s="18">
        <v>463.08</v>
      </c>
      <c r="AD14" s="18">
        <v>3072.94</v>
      </c>
      <c r="AE14" s="18">
        <v>3861.2</v>
      </c>
      <c r="AF14" s="7">
        <v>113922.26</v>
      </c>
    </row>
    <row r="15" spans="1:32">
      <c r="A15" s="25" t="s">
        <v>154</v>
      </c>
      <c r="B15" s="18">
        <v>352.74</v>
      </c>
      <c r="C15" s="18">
        <v>125.91</v>
      </c>
      <c r="D15" s="18">
        <v>10001.73</v>
      </c>
      <c r="E15" s="18">
        <v>7366.57</v>
      </c>
      <c r="F15" s="18"/>
      <c r="G15" s="18">
        <v>7532.69</v>
      </c>
      <c r="H15" s="18">
        <v>1608.46</v>
      </c>
      <c r="I15" s="18">
        <v>626.41999999999996</v>
      </c>
      <c r="J15" s="18"/>
      <c r="K15" s="18">
        <v>4889.16</v>
      </c>
      <c r="L15" s="18">
        <v>12444.83</v>
      </c>
      <c r="M15" s="18">
        <v>4066.36</v>
      </c>
      <c r="N15" s="18">
        <v>4439.05</v>
      </c>
      <c r="O15" s="18">
        <v>8.1999999999999993</v>
      </c>
      <c r="P15" s="18">
        <v>2548.62</v>
      </c>
      <c r="Q15" s="18">
        <v>591.91999999999996</v>
      </c>
      <c r="R15" s="18">
        <v>10893.6</v>
      </c>
      <c r="S15" s="18">
        <v>1641.74</v>
      </c>
      <c r="T15" s="18">
        <v>481.29</v>
      </c>
      <c r="U15" s="18">
        <v>8341.5</v>
      </c>
      <c r="V15" s="18">
        <v>36.700000000000003</v>
      </c>
      <c r="W15" s="18">
        <v>556.55999999999995</v>
      </c>
      <c r="X15" s="18">
        <v>2120.75</v>
      </c>
      <c r="Y15" s="18">
        <v>508.24</v>
      </c>
      <c r="Z15" s="18">
        <v>8729.0300000000007</v>
      </c>
      <c r="AA15" s="18">
        <v>1434.72</v>
      </c>
      <c r="AB15" s="18">
        <v>7553.04</v>
      </c>
      <c r="AC15" s="18">
        <v>102.61</v>
      </c>
      <c r="AD15" s="18">
        <v>1310.1099999999999</v>
      </c>
      <c r="AE15" s="18">
        <v>15455.74</v>
      </c>
      <c r="AF15" s="7">
        <v>115768.26</v>
      </c>
    </row>
    <row r="16" spans="1:32">
      <c r="A16" s="25" t="s">
        <v>155</v>
      </c>
      <c r="B16" s="18">
        <v>0</v>
      </c>
      <c r="C16" s="18">
        <v>108.38</v>
      </c>
      <c r="D16" s="18">
        <v>1685.96</v>
      </c>
      <c r="E16" s="18">
        <v>8228.67</v>
      </c>
      <c r="F16" s="18"/>
      <c r="G16" s="18">
        <v>3625.8</v>
      </c>
      <c r="H16" s="18">
        <v>3874.98</v>
      </c>
      <c r="I16" s="18">
        <v>6870.52</v>
      </c>
      <c r="J16" s="18">
        <v>0</v>
      </c>
      <c r="K16" s="18">
        <v>2957.89</v>
      </c>
      <c r="L16" s="18">
        <v>26998.95</v>
      </c>
      <c r="M16" s="18">
        <v>7663.25</v>
      </c>
      <c r="N16" s="18">
        <v>1270.75</v>
      </c>
      <c r="O16" s="18">
        <v>2.87</v>
      </c>
      <c r="P16" s="18">
        <v>3279.92</v>
      </c>
      <c r="Q16" s="18">
        <v>242.01</v>
      </c>
      <c r="R16" s="18">
        <v>2039.5</v>
      </c>
      <c r="S16" s="18">
        <v>417.67</v>
      </c>
      <c r="T16" s="18">
        <v>1742.81</v>
      </c>
      <c r="U16" s="18">
        <v>633.45000000000005</v>
      </c>
      <c r="V16" s="18">
        <v>3.63</v>
      </c>
      <c r="W16" s="18">
        <v>9059.26</v>
      </c>
      <c r="X16" s="18">
        <v>2467.12</v>
      </c>
      <c r="Y16" s="18">
        <v>2955.44</v>
      </c>
      <c r="Z16" s="18">
        <v>12088.92</v>
      </c>
      <c r="AA16" s="18">
        <v>2132.58</v>
      </c>
      <c r="AB16" s="18">
        <v>2675.62</v>
      </c>
      <c r="AC16" s="18">
        <v>764.28</v>
      </c>
      <c r="AD16" s="18">
        <v>5753.71</v>
      </c>
      <c r="AE16" s="18">
        <v>41701.26</v>
      </c>
      <c r="AF16" s="7">
        <v>151245.21</v>
      </c>
    </row>
    <row r="17" spans="1:32">
      <c r="A17" s="25" t="s">
        <v>156</v>
      </c>
      <c r="B17" s="18">
        <v>120.54</v>
      </c>
      <c r="C17" s="18">
        <v>80.760000000000005</v>
      </c>
      <c r="D17" s="18">
        <v>2522.17</v>
      </c>
      <c r="E17" s="18">
        <v>1353.42</v>
      </c>
      <c r="F17" s="18"/>
      <c r="G17" s="18">
        <v>3674.08</v>
      </c>
      <c r="H17" s="18">
        <v>2018.75</v>
      </c>
      <c r="I17" s="18">
        <v>1306.0899999999999</v>
      </c>
      <c r="J17" s="18">
        <v>1.89</v>
      </c>
      <c r="K17" s="18">
        <v>1303.3499999999999</v>
      </c>
      <c r="L17" s="18">
        <v>12466.67</v>
      </c>
      <c r="M17" s="18">
        <v>4346.8999999999996</v>
      </c>
      <c r="N17" s="18">
        <v>3594.44</v>
      </c>
      <c r="O17" s="18">
        <v>56.14</v>
      </c>
      <c r="P17" s="18">
        <v>968.03</v>
      </c>
      <c r="Q17" s="18">
        <v>849.47</v>
      </c>
      <c r="R17" s="18">
        <v>2255.9499999999998</v>
      </c>
      <c r="S17" s="18">
        <v>4385.04</v>
      </c>
      <c r="T17" s="18">
        <v>3581.99</v>
      </c>
      <c r="U17" s="18">
        <v>1030.01</v>
      </c>
      <c r="V17" s="18">
        <v>46.31</v>
      </c>
      <c r="W17" s="18">
        <v>976.19</v>
      </c>
      <c r="X17" s="18">
        <v>3305.03</v>
      </c>
      <c r="Y17" s="18">
        <v>1186.21</v>
      </c>
      <c r="Z17" s="18">
        <v>5715.96</v>
      </c>
      <c r="AA17" s="18">
        <v>3003.81</v>
      </c>
      <c r="AB17" s="18">
        <v>10314.82</v>
      </c>
      <c r="AC17" s="18">
        <v>331.07</v>
      </c>
      <c r="AD17" s="18">
        <v>4554.18</v>
      </c>
      <c r="AE17" s="18">
        <v>10017.77</v>
      </c>
      <c r="AF17" s="7">
        <v>85367.03</v>
      </c>
    </row>
    <row r="18" spans="1:32">
      <c r="A18" s="25" t="s">
        <v>157</v>
      </c>
      <c r="B18" s="18">
        <v>55.98</v>
      </c>
      <c r="C18" s="18">
        <v>389.37</v>
      </c>
      <c r="D18" s="18">
        <v>1157.75</v>
      </c>
      <c r="E18" s="18">
        <v>1316.39</v>
      </c>
      <c r="F18" s="18"/>
      <c r="G18" s="18">
        <v>8665.0300000000007</v>
      </c>
      <c r="H18" s="18">
        <v>4191.59</v>
      </c>
      <c r="I18" s="18">
        <v>3811.01</v>
      </c>
      <c r="J18" s="18">
        <v>28.92</v>
      </c>
      <c r="K18" s="18">
        <v>2440.2399999999998</v>
      </c>
      <c r="L18" s="18">
        <v>13030.41</v>
      </c>
      <c r="M18" s="18">
        <v>4268.74</v>
      </c>
      <c r="N18" s="18">
        <v>126.95</v>
      </c>
      <c r="O18" s="18">
        <v>3.5</v>
      </c>
      <c r="P18" s="18">
        <v>5334.05</v>
      </c>
      <c r="Q18" s="18">
        <v>488.92</v>
      </c>
      <c r="R18" s="18">
        <v>4152.99</v>
      </c>
      <c r="S18" s="18">
        <v>1238.3900000000001</v>
      </c>
      <c r="T18" s="18">
        <v>371.53</v>
      </c>
      <c r="U18" s="18">
        <v>1935.75</v>
      </c>
      <c r="V18" s="18">
        <v>55.23</v>
      </c>
      <c r="W18" s="18">
        <v>771.37</v>
      </c>
      <c r="X18" s="18">
        <v>1323.64</v>
      </c>
      <c r="Y18" s="18">
        <v>2489.34</v>
      </c>
      <c r="Z18" s="18">
        <v>10495.24</v>
      </c>
      <c r="AA18" s="18">
        <v>13195.53</v>
      </c>
      <c r="AB18" s="18">
        <v>15925.06</v>
      </c>
      <c r="AC18" s="18">
        <v>78.47</v>
      </c>
      <c r="AD18" s="18">
        <v>19342.27</v>
      </c>
      <c r="AE18" s="18">
        <v>29399.54</v>
      </c>
      <c r="AF18" s="7">
        <v>146083.22</v>
      </c>
    </row>
    <row r="19" spans="1:32">
      <c r="A19" s="25" t="s">
        <v>158</v>
      </c>
      <c r="B19" s="18">
        <v>210.37</v>
      </c>
      <c r="C19" s="18">
        <v>0</v>
      </c>
      <c r="D19" s="18">
        <v>451.41</v>
      </c>
      <c r="E19" s="18">
        <v>7303.4</v>
      </c>
      <c r="F19" s="18"/>
      <c r="G19" s="18">
        <v>966.72</v>
      </c>
      <c r="H19" s="18">
        <v>11278.35</v>
      </c>
      <c r="I19" s="18">
        <v>1398.74</v>
      </c>
      <c r="J19" s="18"/>
      <c r="K19" s="18">
        <v>2057.37</v>
      </c>
      <c r="L19" s="18">
        <v>10000.77</v>
      </c>
      <c r="M19" s="18">
        <v>1768.83</v>
      </c>
      <c r="N19" s="18">
        <v>1203.32</v>
      </c>
      <c r="O19" s="18">
        <v>14.71</v>
      </c>
      <c r="P19" s="18">
        <v>769.37</v>
      </c>
      <c r="Q19" s="18">
        <v>62.33</v>
      </c>
      <c r="R19" s="18">
        <v>2328.2199999999998</v>
      </c>
      <c r="S19" s="18">
        <v>3619.76</v>
      </c>
      <c r="T19" s="18">
        <v>1136.3699999999999</v>
      </c>
      <c r="U19" s="18">
        <v>3533.73</v>
      </c>
      <c r="V19" s="18">
        <v>304.04000000000002</v>
      </c>
      <c r="W19" s="18">
        <v>493.31</v>
      </c>
      <c r="X19" s="18">
        <v>1562.43</v>
      </c>
      <c r="Y19" s="18">
        <v>1257.5</v>
      </c>
      <c r="Z19" s="18">
        <v>6929.49</v>
      </c>
      <c r="AA19" s="18">
        <v>2593.77</v>
      </c>
      <c r="AB19" s="18">
        <v>22506.71</v>
      </c>
      <c r="AC19" s="18">
        <v>417.28</v>
      </c>
      <c r="AD19" s="18">
        <v>4080.6</v>
      </c>
      <c r="AE19" s="18">
        <v>18718.53</v>
      </c>
      <c r="AF19" s="7">
        <v>106967.42</v>
      </c>
    </row>
    <row r="20" spans="1:32">
      <c r="A20" s="25" t="s">
        <v>159</v>
      </c>
      <c r="B20" s="18">
        <v>85</v>
      </c>
      <c r="C20" s="18">
        <v>368.24</v>
      </c>
      <c r="D20" s="18">
        <v>755.58</v>
      </c>
      <c r="E20" s="18">
        <v>791.39</v>
      </c>
      <c r="F20" s="18"/>
      <c r="G20" s="18">
        <v>2472.9699999999998</v>
      </c>
      <c r="H20" s="18">
        <v>4824.93</v>
      </c>
      <c r="I20" s="18">
        <v>1024.56</v>
      </c>
      <c r="J20" s="18"/>
      <c r="K20" s="18">
        <v>4386.13</v>
      </c>
      <c r="L20" s="18">
        <v>20677.72</v>
      </c>
      <c r="M20" s="18">
        <v>2658.01</v>
      </c>
      <c r="N20" s="18">
        <v>75.06</v>
      </c>
      <c r="O20" s="18">
        <v>59</v>
      </c>
      <c r="P20" s="18">
        <v>2181.44</v>
      </c>
      <c r="Q20" s="18">
        <v>972.51</v>
      </c>
      <c r="R20" s="18">
        <v>1599.92</v>
      </c>
      <c r="S20" s="18">
        <v>1672.72</v>
      </c>
      <c r="T20" s="18">
        <v>164</v>
      </c>
      <c r="U20" s="18">
        <v>795.87</v>
      </c>
      <c r="V20" s="18">
        <v>28.98</v>
      </c>
      <c r="W20" s="18">
        <v>2201.09</v>
      </c>
      <c r="X20" s="18">
        <v>1540.74</v>
      </c>
      <c r="Y20" s="18">
        <v>298.60000000000002</v>
      </c>
      <c r="Z20" s="18">
        <v>8155.34</v>
      </c>
      <c r="AA20" s="18">
        <v>925.44</v>
      </c>
      <c r="AB20" s="18">
        <v>6913.29</v>
      </c>
      <c r="AC20" s="18">
        <v>414.35</v>
      </c>
      <c r="AD20" s="18">
        <v>6402.57</v>
      </c>
      <c r="AE20" s="18">
        <v>10013.58</v>
      </c>
      <c r="AF20" s="7">
        <v>82459.039999999994</v>
      </c>
    </row>
    <row r="21" spans="1:32">
      <c r="A21" s="25" t="s">
        <v>160</v>
      </c>
      <c r="B21" s="18">
        <v>1660</v>
      </c>
      <c r="C21" s="18">
        <v>3.67</v>
      </c>
      <c r="D21" s="18">
        <v>2410.89</v>
      </c>
      <c r="E21" s="18">
        <v>2281.54</v>
      </c>
      <c r="F21" s="18"/>
      <c r="G21" s="18">
        <v>2927.02</v>
      </c>
      <c r="H21" s="18">
        <v>6814.38</v>
      </c>
      <c r="I21" s="18">
        <v>3017.58</v>
      </c>
      <c r="J21" s="18">
        <v>141.31</v>
      </c>
      <c r="K21" s="18">
        <v>1320.94</v>
      </c>
      <c r="L21" s="18">
        <v>12513.74</v>
      </c>
      <c r="M21" s="18">
        <v>4937.07</v>
      </c>
      <c r="N21" s="18">
        <v>1559.76</v>
      </c>
      <c r="O21" s="18"/>
      <c r="P21" s="18">
        <v>1271.43</v>
      </c>
      <c r="Q21" s="18">
        <v>60.81</v>
      </c>
      <c r="R21" s="18">
        <v>8014.1</v>
      </c>
      <c r="S21" s="18">
        <v>2311.71</v>
      </c>
      <c r="T21" s="18">
        <v>696.99</v>
      </c>
      <c r="U21" s="18">
        <v>929.87</v>
      </c>
      <c r="V21" s="18">
        <v>69.14</v>
      </c>
      <c r="W21" s="18">
        <v>1301.51</v>
      </c>
      <c r="X21" s="18">
        <v>2194.04</v>
      </c>
      <c r="Y21" s="18">
        <v>5193.05</v>
      </c>
      <c r="Z21" s="18">
        <v>3195.3</v>
      </c>
      <c r="AA21" s="18">
        <v>4405.4799999999996</v>
      </c>
      <c r="AB21" s="18">
        <v>46775.98</v>
      </c>
      <c r="AC21" s="18">
        <v>393.29</v>
      </c>
      <c r="AD21" s="18">
        <v>3258.11</v>
      </c>
      <c r="AE21" s="18">
        <v>4509.66</v>
      </c>
      <c r="AF21" s="7">
        <v>124168.37</v>
      </c>
    </row>
    <row r="22" spans="1:32">
      <c r="A22" s="25" t="s">
        <v>161</v>
      </c>
      <c r="B22" s="18">
        <v>1704.5</v>
      </c>
      <c r="C22" s="18">
        <v>229.49</v>
      </c>
      <c r="D22" s="18">
        <v>233.38</v>
      </c>
      <c r="E22" s="18">
        <v>2647.65</v>
      </c>
      <c r="F22" s="18"/>
      <c r="G22" s="18">
        <v>2307.14</v>
      </c>
      <c r="H22" s="18">
        <v>6043.85</v>
      </c>
      <c r="I22" s="18">
        <v>1324.56</v>
      </c>
      <c r="J22" s="18"/>
      <c r="K22" s="18">
        <v>3138.89</v>
      </c>
      <c r="L22" s="18">
        <v>17270.91</v>
      </c>
      <c r="M22" s="18">
        <v>7351.01</v>
      </c>
      <c r="N22" s="18">
        <v>96.44</v>
      </c>
      <c r="O22" s="18">
        <v>5.44</v>
      </c>
      <c r="P22" s="18">
        <v>3507.62</v>
      </c>
      <c r="Q22" s="18">
        <v>62.28</v>
      </c>
      <c r="R22" s="18">
        <v>1552.19</v>
      </c>
      <c r="S22" s="18">
        <v>1879.02</v>
      </c>
      <c r="T22" s="18">
        <v>1215.01</v>
      </c>
      <c r="U22" s="18">
        <v>1503.42</v>
      </c>
      <c r="V22" s="18">
        <v>223.1</v>
      </c>
      <c r="W22" s="18">
        <v>1996.27</v>
      </c>
      <c r="X22" s="18">
        <v>1419.87</v>
      </c>
      <c r="Y22" s="18">
        <v>4972.3999999999996</v>
      </c>
      <c r="Z22" s="18">
        <v>13892.38</v>
      </c>
      <c r="AA22" s="18">
        <v>3519.68</v>
      </c>
      <c r="AB22" s="18">
        <v>15188.17</v>
      </c>
      <c r="AC22" s="18">
        <v>154.96</v>
      </c>
      <c r="AD22" s="18">
        <v>5432.2</v>
      </c>
      <c r="AE22" s="18">
        <v>6984.89</v>
      </c>
      <c r="AF22" s="7">
        <v>105856.72</v>
      </c>
    </row>
    <row r="23" spans="1:32">
      <c r="A23" s="25" t="s">
        <v>162</v>
      </c>
      <c r="B23" s="18">
        <v>11.85</v>
      </c>
      <c r="C23" s="18">
        <v>14.67</v>
      </c>
      <c r="D23" s="18">
        <v>2446.2600000000002</v>
      </c>
      <c r="E23" s="18">
        <v>1698.28</v>
      </c>
      <c r="F23" s="18"/>
      <c r="G23" s="18">
        <v>4002.23</v>
      </c>
      <c r="H23" s="18">
        <v>2991.78</v>
      </c>
      <c r="I23" s="18">
        <v>6251.43</v>
      </c>
      <c r="J23" s="18"/>
      <c r="K23" s="18">
        <v>5350.6</v>
      </c>
      <c r="L23" s="18">
        <v>8111.04</v>
      </c>
      <c r="M23" s="18">
        <v>4768.93</v>
      </c>
      <c r="N23" s="18">
        <v>3064.47</v>
      </c>
      <c r="O23" s="18"/>
      <c r="P23" s="18">
        <v>2609.5700000000002</v>
      </c>
      <c r="Q23" s="18">
        <v>461.47</v>
      </c>
      <c r="R23" s="18">
        <v>1806.52</v>
      </c>
      <c r="S23" s="18">
        <v>506.12</v>
      </c>
      <c r="T23" s="18">
        <v>660.57</v>
      </c>
      <c r="U23" s="18">
        <v>2255.2399999999998</v>
      </c>
      <c r="V23" s="18">
        <v>101.45</v>
      </c>
      <c r="W23" s="18">
        <v>1421.99</v>
      </c>
      <c r="X23" s="18">
        <v>3827.69</v>
      </c>
      <c r="Y23" s="18">
        <v>719.26</v>
      </c>
      <c r="Z23" s="18">
        <v>6335.29</v>
      </c>
      <c r="AA23" s="18">
        <v>8954.35</v>
      </c>
      <c r="AB23" s="18">
        <v>8093.5</v>
      </c>
      <c r="AC23" s="18">
        <v>224.53</v>
      </c>
      <c r="AD23" s="18">
        <v>780.88</v>
      </c>
      <c r="AE23" s="18">
        <v>5930.88</v>
      </c>
      <c r="AF23" s="7">
        <v>83400.84</v>
      </c>
    </row>
    <row r="24" spans="1:32">
      <c r="A24" s="25" t="s">
        <v>163</v>
      </c>
      <c r="B24" s="18">
        <v>25.46</v>
      </c>
      <c r="C24" s="18">
        <v>106.59</v>
      </c>
      <c r="D24" s="18">
        <v>218.68</v>
      </c>
      <c r="E24" s="18">
        <v>12217.85</v>
      </c>
      <c r="F24" s="18"/>
      <c r="G24" s="18">
        <v>4612.8100000000004</v>
      </c>
      <c r="H24" s="18">
        <v>3311.56</v>
      </c>
      <c r="I24" s="18">
        <v>610.41999999999996</v>
      </c>
      <c r="J24" s="18">
        <v>0</v>
      </c>
      <c r="K24" s="18">
        <v>2262.83</v>
      </c>
      <c r="L24" s="18">
        <v>6228.94</v>
      </c>
      <c r="M24" s="18">
        <v>3332.62</v>
      </c>
      <c r="N24" s="18">
        <v>831.15</v>
      </c>
      <c r="O24" s="18">
        <v>0</v>
      </c>
      <c r="P24" s="18">
        <v>1834.49</v>
      </c>
      <c r="Q24" s="18">
        <v>1025.43</v>
      </c>
      <c r="R24" s="18">
        <v>2363.4899999999998</v>
      </c>
      <c r="S24" s="18">
        <v>1032.04</v>
      </c>
      <c r="T24" s="18">
        <v>790.11</v>
      </c>
      <c r="U24" s="18">
        <v>287.10000000000002</v>
      </c>
      <c r="V24" s="18">
        <v>42.9</v>
      </c>
      <c r="W24" s="18">
        <v>2268.69</v>
      </c>
      <c r="X24" s="18">
        <v>2513.7399999999998</v>
      </c>
      <c r="Y24" s="18">
        <v>2584.88</v>
      </c>
      <c r="Z24" s="18">
        <v>22457.32</v>
      </c>
      <c r="AA24" s="18">
        <v>6581.64</v>
      </c>
      <c r="AB24" s="18">
        <v>3602.71</v>
      </c>
      <c r="AC24" s="18">
        <v>1571.3</v>
      </c>
      <c r="AD24" s="18">
        <v>6749.09</v>
      </c>
      <c r="AE24" s="18">
        <v>3540.41</v>
      </c>
      <c r="AF24" s="7">
        <v>93004.23</v>
      </c>
    </row>
    <row r="25" spans="1:32">
      <c r="A25" s="25" t="s">
        <v>164</v>
      </c>
      <c r="B25" s="18">
        <v>769.81</v>
      </c>
      <c r="C25" s="18">
        <v>421</v>
      </c>
      <c r="D25" s="18">
        <v>2366.73</v>
      </c>
      <c r="E25" s="18">
        <v>1137.81</v>
      </c>
      <c r="F25" s="18"/>
      <c r="G25" s="18">
        <v>2208.61</v>
      </c>
      <c r="H25" s="18">
        <v>3307.23</v>
      </c>
      <c r="I25" s="18">
        <v>3158.41</v>
      </c>
      <c r="J25" s="18">
        <v>402.85</v>
      </c>
      <c r="K25" s="18">
        <v>3700.66</v>
      </c>
      <c r="L25" s="18">
        <v>19353.57</v>
      </c>
      <c r="M25" s="18">
        <v>1555.39</v>
      </c>
      <c r="N25" s="18">
        <v>1731.81</v>
      </c>
      <c r="O25" s="18">
        <v>11</v>
      </c>
      <c r="P25" s="18">
        <v>61506.81</v>
      </c>
      <c r="Q25" s="18">
        <v>35.799999999999997</v>
      </c>
      <c r="R25" s="18">
        <v>2642.48</v>
      </c>
      <c r="S25" s="18">
        <v>419.08</v>
      </c>
      <c r="T25" s="18">
        <v>1186.23</v>
      </c>
      <c r="U25" s="18">
        <v>635.61</v>
      </c>
      <c r="V25" s="18">
        <v>152.77000000000001</v>
      </c>
      <c r="W25" s="18">
        <v>1257.22</v>
      </c>
      <c r="X25" s="18">
        <v>3874.73</v>
      </c>
      <c r="Y25" s="18">
        <v>1646.48</v>
      </c>
      <c r="Z25" s="18">
        <v>15318.24</v>
      </c>
      <c r="AA25" s="18">
        <v>2973.65</v>
      </c>
      <c r="AB25" s="18">
        <v>6574.62</v>
      </c>
      <c r="AC25" s="18">
        <v>554.21</v>
      </c>
      <c r="AD25" s="18">
        <v>3982.32</v>
      </c>
      <c r="AE25" s="18">
        <v>6971.15</v>
      </c>
      <c r="AF25" s="7">
        <v>149856.26999999999</v>
      </c>
    </row>
    <row r="26" spans="1:32">
      <c r="A26" s="25" t="s">
        <v>165</v>
      </c>
      <c r="B26" s="18">
        <v>1798.95</v>
      </c>
      <c r="C26" s="18">
        <v>21.9</v>
      </c>
      <c r="D26" s="18">
        <v>4488.7299999999996</v>
      </c>
      <c r="E26" s="18">
        <v>912.7</v>
      </c>
      <c r="F26" s="18"/>
      <c r="G26" s="18">
        <v>3805.68</v>
      </c>
      <c r="H26" s="18">
        <v>3789.2</v>
      </c>
      <c r="I26" s="18">
        <v>3118.72</v>
      </c>
      <c r="J26" s="18"/>
      <c r="K26" s="18">
        <v>3591.75</v>
      </c>
      <c r="L26" s="18">
        <v>23147.86</v>
      </c>
      <c r="M26" s="18">
        <v>4573.3999999999996</v>
      </c>
      <c r="N26" s="18">
        <v>269.13</v>
      </c>
      <c r="O26" s="18">
        <v>103</v>
      </c>
      <c r="P26" s="18">
        <v>701.89</v>
      </c>
      <c r="Q26" s="18">
        <v>108.08</v>
      </c>
      <c r="R26" s="18">
        <v>4785.3</v>
      </c>
      <c r="S26" s="18">
        <v>2122.4899999999998</v>
      </c>
      <c r="T26" s="18">
        <v>637.03</v>
      </c>
      <c r="U26" s="18">
        <v>11445.68</v>
      </c>
      <c r="V26" s="18">
        <v>450.98</v>
      </c>
      <c r="W26" s="18">
        <v>1652.22</v>
      </c>
      <c r="X26" s="18">
        <v>4569.71</v>
      </c>
      <c r="Y26" s="18">
        <v>3273.81</v>
      </c>
      <c r="Z26" s="18">
        <v>20904.05</v>
      </c>
      <c r="AA26" s="18">
        <v>8458.59</v>
      </c>
      <c r="AB26" s="18">
        <v>5044.29</v>
      </c>
      <c r="AC26" s="18">
        <v>299.7</v>
      </c>
      <c r="AD26" s="18">
        <v>4258.7700000000004</v>
      </c>
      <c r="AE26" s="18">
        <v>7914.86</v>
      </c>
      <c r="AF26" s="7">
        <v>126248.49</v>
      </c>
    </row>
    <row r="27" spans="1:32">
      <c r="A27" s="25" t="s">
        <v>166</v>
      </c>
      <c r="B27" s="18">
        <v>5216.8</v>
      </c>
      <c r="C27" s="18">
        <v>79.209999999999994</v>
      </c>
      <c r="D27" s="18">
        <v>853.29</v>
      </c>
      <c r="E27" s="18">
        <v>4967.3599999999997</v>
      </c>
      <c r="F27" s="18"/>
      <c r="G27" s="18">
        <v>7557.9</v>
      </c>
      <c r="H27" s="18">
        <v>4677.74</v>
      </c>
      <c r="I27" s="18">
        <v>1270.3599999999999</v>
      </c>
      <c r="J27" s="18"/>
      <c r="K27" s="18">
        <v>1947.35</v>
      </c>
      <c r="L27" s="18">
        <v>13115.25</v>
      </c>
      <c r="M27" s="18">
        <v>2463.3000000000002</v>
      </c>
      <c r="N27" s="18">
        <v>795.77</v>
      </c>
      <c r="O27" s="18">
        <v>92.75</v>
      </c>
      <c r="P27" s="18">
        <v>7463.89</v>
      </c>
      <c r="Q27" s="18">
        <v>2304.3200000000002</v>
      </c>
      <c r="R27" s="18">
        <v>2794.76</v>
      </c>
      <c r="S27" s="18">
        <v>888.43</v>
      </c>
      <c r="T27" s="18">
        <v>975.84</v>
      </c>
      <c r="U27" s="18">
        <v>806.62</v>
      </c>
      <c r="V27" s="18">
        <v>1.97</v>
      </c>
      <c r="W27" s="18">
        <v>666.82</v>
      </c>
      <c r="X27" s="18">
        <v>1896.21</v>
      </c>
      <c r="Y27" s="18">
        <v>326.94</v>
      </c>
      <c r="Z27" s="18">
        <v>21619.17</v>
      </c>
      <c r="AA27" s="18">
        <v>3551.05</v>
      </c>
      <c r="AB27" s="18">
        <v>5533.08</v>
      </c>
      <c r="AC27" s="18">
        <v>59.86</v>
      </c>
      <c r="AD27" s="18">
        <v>3036.7</v>
      </c>
      <c r="AE27" s="18">
        <v>11098.11</v>
      </c>
      <c r="AF27" s="7">
        <v>106060.87</v>
      </c>
    </row>
    <row r="28" spans="1:32">
      <c r="A28" s="25" t="s">
        <v>167</v>
      </c>
      <c r="B28" s="18">
        <v>547.02</v>
      </c>
      <c r="C28" s="18">
        <v>94.33</v>
      </c>
      <c r="D28" s="18">
        <v>2359.94</v>
      </c>
      <c r="E28" s="18">
        <v>2087.62</v>
      </c>
      <c r="F28" s="18">
        <v>40.630000000000003</v>
      </c>
      <c r="G28" s="18">
        <v>6122.31</v>
      </c>
      <c r="H28" s="18">
        <v>2203.91</v>
      </c>
      <c r="I28" s="18">
        <v>3371.63</v>
      </c>
      <c r="J28" s="18">
        <v>20</v>
      </c>
      <c r="K28" s="18">
        <v>3285.89</v>
      </c>
      <c r="L28" s="18">
        <v>9694.67</v>
      </c>
      <c r="M28" s="18">
        <v>2936.12</v>
      </c>
      <c r="N28" s="18">
        <v>1020.54</v>
      </c>
      <c r="O28" s="18">
        <v>0</v>
      </c>
      <c r="P28" s="18">
        <v>10341.6</v>
      </c>
      <c r="Q28" s="18">
        <v>199.35</v>
      </c>
      <c r="R28" s="18">
        <v>2912.52</v>
      </c>
      <c r="S28" s="18">
        <v>2855.93</v>
      </c>
      <c r="T28" s="18">
        <v>2172.09</v>
      </c>
      <c r="U28" s="18">
        <v>3496.02</v>
      </c>
      <c r="V28" s="18">
        <v>54.98</v>
      </c>
      <c r="W28" s="18">
        <v>4166.07</v>
      </c>
      <c r="X28" s="18">
        <v>6420.82</v>
      </c>
      <c r="Y28" s="18">
        <v>1604.96</v>
      </c>
      <c r="Z28" s="18">
        <v>15229.95</v>
      </c>
      <c r="AA28" s="18">
        <v>10019.24</v>
      </c>
      <c r="AB28" s="18">
        <v>36961.72</v>
      </c>
      <c r="AC28" s="18">
        <v>276.92</v>
      </c>
      <c r="AD28" s="18">
        <v>3147.1</v>
      </c>
      <c r="AE28" s="18">
        <v>13359.04</v>
      </c>
      <c r="AF28" s="7">
        <v>147002.93</v>
      </c>
    </row>
    <row r="29" spans="1:32">
      <c r="A29" s="25" t="s">
        <v>168</v>
      </c>
      <c r="B29" s="18">
        <v>3.08</v>
      </c>
      <c r="C29" s="18">
        <v>38.729999999999997</v>
      </c>
      <c r="D29" s="18">
        <v>1369.8</v>
      </c>
      <c r="E29" s="18">
        <v>1229.46</v>
      </c>
      <c r="F29" s="18"/>
      <c r="G29" s="18">
        <v>7937.98</v>
      </c>
      <c r="H29" s="18">
        <v>12712.07</v>
      </c>
      <c r="I29" s="18">
        <v>2042.63</v>
      </c>
      <c r="J29" s="18"/>
      <c r="K29" s="18">
        <v>2081.5300000000002</v>
      </c>
      <c r="L29" s="18">
        <v>8177.03</v>
      </c>
      <c r="M29" s="18">
        <v>17996.63</v>
      </c>
      <c r="N29" s="18">
        <v>557.47</v>
      </c>
      <c r="O29" s="18">
        <v>26.35</v>
      </c>
      <c r="P29" s="18">
        <v>5568.31</v>
      </c>
      <c r="Q29" s="18">
        <v>308.10000000000002</v>
      </c>
      <c r="R29" s="18">
        <v>2762.22</v>
      </c>
      <c r="S29" s="18">
        <v>2728.25</v>
      </c>
      <c r="T29" s="18">
        <v>1650.67</v>
      </c>
      <c r="U29" s="18">
        <v>618.22</v>
      </c>
      <c r="V29" s="18">
        <v>136.69</v>
      </c>
      <c r="W29" s="18">
        <v>1555.95</v>
      </c>
      <c r="X29" s="18">
        <v>2799.72</v>
      </c>
      <c r="Y29" s="18">
        <v>2923.31</v>
      </c>
      <c r="Z29" s="18">
        <v>24348.44</v>
      </c>
      <c r="AA29" s="18">
        <v>4182.0200000000004</v>
      </c>
      <c r="AB29" s="18">
        <v>18551.830000000002</v>
      </c>
      <c r="AC29" s="18">
        <v>2508.88</v>
      </c>
      <c r="AD29" s="18">
        <v>6168.11</v>
      </c>
      <c r="AE29" s="18">
        <v>19271.25</v>
      </c>
      <c r="AF29" s="7">
        <v>150254.71</v>
      </c>
    </row>
    <row r="30" spans="1:32">
      <c r="A30" s="25" t="s">
        <v>169</v>
      </c>
      <c r="B30" s="18">
        <v>222.22</v>
      </c>
      <c r="C30" s="18">
        <v>42.63</v>
      </c>
      <c r="D30" s="18">
        <v>4254.8</v>
      </c>
      <c r="E30" s="18">
        <v>2329.0300000000002</v>
      </c>
      <c r="F30" s="18">
        <v>15.26</v>
      </c>
      <c r="G30" s="18">
        <v>5670.37</v>
      </c>
      <c r="H30" s="18">
        <v>8865.2900000000009</v>
      </c>
      <c r="I30" s="18">
        <v>1615.54</v>
      </c>
      <c r="J30" s="18">
        <v>0</v>
      </c>
      <c r="K30" s="18">
        <v>3546.62</v>
      </c>
      <c r="L30" s="18">
        <v>38743.620000000003</v>
      </c>
      <c r="M30" s="18">
        <v>2983.55</v>
      </c>
      <c r="N30" s="18">
        <v>2668.76</v>
      </c>
      <c r="O30" s="18">
        <v>83.04</v>
      </c>
      <c r="P30" s="18">
        <v>3045.09</v>
      </c>
      <c r="Q30" s="18">
        <v>2081.67</v>
      </c>
      <c r="R30" s="18">
        <v>12485.54</v>
      </c>
      <c r="S30" s="18">
        <v>5842.93</v>
      </c>
      <c r="T30" s="18">
        <v>792.54</v>
      </c>
      <c r="U30" s="18">
        <v>142.76</v>
      </c>
      <c r="V30" s="18">
        <v>437.43</v>
      </c>
      <c r="W30" s="18">
        <v>6170.35</v>
      </c>
      <c r="X30" s="18">
        <v>3018.36</v>
      </c>
      <c r="Y30" s="18">
        <v>1820.48</v>
      </c>
      <c r="Z30" s="18">
        <v>13594.09</v>
      </c>
      <c r="AA30" s="18">
        <v>5524.69</v>
      </c>
      <c r="AB30" s="18">
        <v>21670.639999999999</v>
      </c>
      <c r="AC30" s="18">
        <v>442.35</v>
      </c>
      <c r="AD30" s="18">
        <v>10704</v>
      </c>
      <c r="AE30" s="18">
        <v>18614.34</v>
      </c>
      <c r="AF30" s="7">
        <v>177427.99</v>
      </c>
    </row>
    <row r="31" spans="1:32">
      <c r="A31" s="25" t="s">
        <v>170</v>
      </c>
      <c r="B31" s="18">
        <v>0.52</v>
      </c>
      <c r="C31" s="18">
        <v>37.25</v>
      </c>
      <c r="D31" s="18">
        <v>1166.23</v>
      </c>
      <c r="E31" s="18">
        <v>845.87</v>
      </c>
      <c r="F31" s="18"/>
      <c r="G31" s="18">
        <v>4334.22</v>
      </c>
      <c r="H31" s="18">
        <v>8198.98</v>
      </c>
      <c r="I31" s="18">
        <v>722.16</v>
      </c>
      <c r="J31" s="18">
        <v>7.34</v>
      </c>
      <c r="K31" s="18">
        <v>6340.43</v>
      </c>
      <c r="L31" s="18">
        <v>16778.169999999998</v>
      </c>
      <c r="M31" s="18">
        <v>5830.63</v>
      </c>
      <c r="N31" s="18">
        <v>492.8</v>
      </c>
      <c r="O31" s="18">
        <v>16.5</v>
      </c>
      <c r="P31" s="18">
        <v>6198.24</v>
      </c>
      <c r="Q31" s="18">
        <v>200.71</v>
      </c>
      <c r="R31" s="18">
        <v>12501.88</v>
      </c>
      <c r="S31" s="18">
        <v>1177.19</v>
      </c>
      <c r="T31" s="18">
        <v>660.81</v>
      </c>
      <c r="U31" s="18">
        <v>652.79999999999995</v>
      </c>
      <c r="V31" s="18">
        <v>75.099999999999994</v>
      </c>
      <c r="W31" s="18">
        <v>3856.33</v>
      </c>
      <c r="X31" s="18">
        <v>3695.7</v>
      </c>
      <c r="Y31" s="18">
        <v>448.36</v>
      </c>
      <c r="Z31" s="18">
        <v>21357.32</v>
      </c>
      <c r="AA31" s="18">
        <v>2438.73</v>
      </c>
      <c r="AB31" s="18">
        <v>53374.14</v>
      </c>
      <c r="AC31" s="18">
        <v>346.75</v>
      </c>
      <c r="AD31" s="18">
        <v>6530.03</v>
      </c>
      <c r="AE31" s="18">
        <v>5613.56</v>
      </c>
      <c r="AF31" s="7">
        <v>163898.75</v>
      </c>
    </row>
    <row r="32" spans="1:32">
      <c r="A32" s="25" t="s">
        <v>171</v>
      </c>
      <c r="B32" s="18">
        <v>1097.31</v>
      </c>
      <c r="C32" s="18">
        <v>279.44</v>
      </c>
      <c r="D32" s="18">
        <v>302.51</v>
      </c>
      <c r="E32" s="18">
        <v>5353.19</v>
      </c>
      <c r="F32" s="18">
        <v>70.790000000000006</v>
      </c>
      <c r="G32" s="18">
        <v>3740.42</v>
      </c>
      <c r="H32" s="18">
        <v>6492.3</v>
      </c>
      <c r="I32" s="18">
        <v>5741.66</v>
      </c>
      <c r="J32" s="18">
        <v>0</v>
      </c>
      <c r="K32" s="18">
        <v>9206.94</v>
      </c>
      <c r="L32" s="18">
        <v>7011.85</v>
      </c>
      <c r="M32" s="18">
        <v>3130.09</v>
      </c>
      <c r="N32" s="18">
        <v>33.020000000000003</v>
      </c>
      <c r="O32" s="18">
        <v>38</v>
      </c>
      <c r="P32" s="18">
        <v>8561.26</v>
      </c>
      <c r="Q32" s="18">
        <v>800.47</v>
      </c>
      <c r="R32" s="18">
        <v>3684.63</v>
      </c>
      <c r="S32" s="18">
        <v>1680.21</v>
      </c>
      <c r="T32" s="18">
        <v>3220.31</v>
      </c>
      <c r="U32" s="18">
        <v>673.45</v>
      </c>
      <c r="V32" s="18">
        <v>4.18</v>
      </c>
      <c r="W32" s="18">
        <v>2244.12</v>
      </c>
      <c r="X32" s="18">
        <v>13839.86</v>
      </c>
      <c r="Y32" s="18">
        <v>704.29</v>
      </c>
      <c r="Z32" s="18">
        <v>22085.72</v>
      </c>
      <c r="AA32" s="18">
        <v>4037.48</v>
      </c>
      <c r="AB32" s="18">
        <v>4935.1899999999996</v>
      </c>
      <c r="AC32" s="18">
        <v>173.31</v>
      </c>
      <c r="AD32" s="18">
        <v>43537.78</v>
      </c>
      <c r="AE32" s="18">
        <v>10485.530000000001</v>
      </c>
      <c r="AF32" s="7">
        <v>163165.31</v>
      </c>
    </row>
    <row r="33" spans="1:32">
      <c r="A33" s="25" t="s">
        <v>172</v>
      </c>
      <c r="B33" s="18">
        <v>998.3</v>
      </c>
      <c r="C33" s="18">
        <v>119.7</v>
      </c>
      <c r="D33" s="18">
        <v>2854.6</v>
      </c>
      <c r="E33" s="18">
        <v>23499.25</v>
      </c>
      <c r="F33" s="18"/>
      <c r="G33" s="18">
        <v>10076.76</v>
      </c>
      <c r="H33" s="18">
        <v>7477.17</v>
      </c>
      <c r="I33" s="18">
        <v>492.54</v>
      </c>
      <c r="J33" s="18">
        <v>4.16</v>
      </c>
      <c r="K33" s="18">
        <v>5860.7</v>
      </c>
      <c r="L33" s="18">
        <v>18449.88</v>
      </c>
      <c r="M33" s="18">
        <v>2465.0300000000002</v>
      </c>
      <c r="N33" s="18">
        <v>483.54</v>
      </c>
      <c r="O33" s="18">
        <v>0</v>
      </c>
      <c r="P33" s="18">
        <v>34489.08</v>
      </c>
      <c r="Q33" s="18">
        <v>865.07</v>
      </c>
      <c r="R33" s="18">
        <v>7257.18</v>
      </c>
      <c r="S33" s="18">
        <v>3375.03</v>
      </c>
      <c r="T33" s="18">
        <v>1382.89</v>
      </c>
      <c r="U33" s="18">
        <v>427.98</v>
      </c>
      <c r="V33" s="18">
        <v>16.45</v>
      </c>
      <c r="W33" s="18">
        <v>2230.54</v>
      </c>
      <c r="X33" s="18">
        <v>5249.01</v>
      </c>
      <c r="Y33" s="18">
        <v>9860.25</v>
      </c>
      <c r="Z33" s="18">
        <v>31281.52</v>
      </c>
      <c r="AA33" s="18">
        <v>4424.4799999999996</v>
      </c>
      <c r="AB33" s="18">
        <v>11074.26</v>
      </c>
      <c r="AC33" s="18">
        <v>345.45</v>
      </c>
      <c r="AD33" s="18">
        <v>28273.18</v>
      </c>
      <c r="AE33" s="18">
        <v>15875.27</v>
      </c>
      <c r="AF33" s="7">
        <v>229209.26</v>
      </c>
    </row>
    <row r="34" spans="1:32">
      <c r="A34" s="25" t="s">
        <v>173</v>
      </c>
      <c r="B34" s="18">
        <v>5106.6899999999996</v>
      </c>
      <c r="C34" s="18">
        <v>58.63</v>
      </c>
      <c r="D34" s="18">
        <v>3889.99</v>
      </c>
      <c r="E34" s="18">
        <v>2738.76</v>
      </c>
      <c r="F34" s="18">
        <v>0</v>
      </c>
      <c r="G34" s="18">
        <v>5243.41</v>
      </c>
      <c r="H34" s="18">
        <v>16699.77</v>
      </c>
      <c r="I34" s="18">
        <v>2865.63</v>
      </c>
      <c r="J34" s="18"/>
      <c r="K34" s="18">
        <v>5478.93</v>
      </c>
      <c r="L34" s="18">
        <v>42622.47</v>
      </c>
      <c r="M34" s="18">
        <v>5742.06</v>
      </c>
      <c r="N34" s="18">
        <v>783.08</v>
      </c>
      <c r="O34" s="18">
        <v>1.38</v>
      </c>
      <c r="P34" s="18">
        <v>12181.46</v>
      </c>
      <c r="Q34" s="18">
        <v>1597.36</v>
      </c>
      <c r="R34" s="18">
        <v>15518.69</v>
      </c>
      <c r="S34" s="18">
        <v>3490.38</v>
      </c>
      <c r="T34" s="18">
        <v>5921.61</v>
      </c>
      <c r="U34" s="18">
        <v>36829.85</v>
      </c>
      <c r="V34" s="18">
        <v>562.37</v>
      </c>
      <c r="W34" s="18">
        <v>8830.82</v>
      </c>
      <c r="X34" s="18">
        <v>3786.6</v>
      </c>
      <c r="Y34" s="18">
        <v>4451.5</v>
      </c>
      <c r="Z34" s="18">
        <v>32086.12</v>
      </c>
      <c r="AA34" s="18">
        <v>8403.8799999999992</v>
      </c>
      <c r="AB34" s="18">
        <v>16104.87</v>
      </c>
      <c r="AC34" s="18">
        <v>558.07000000000005</v>
      </c>
      <c r="AD34" s="18">
        <v>6458.92</v>
      </c>
      <c r="AE34" s="18">
        <v>20620.8</v>
      </c>
      <c r="AF34" s="7">
        <v>268634.08</v>
      </c>
    </row>
    <row r="35" spans="1:32">
      <c r="A35" s="25" t="s">
        <v>174</v>
      </c>
      <c r="B35" s="18">
        <v>2380.8000000000002</v>
      </c>
      <c r="C35" s="18">
        <v>7.09</v>
      </c>
      <c r="D35" s="18">
        <v>1966.36</v>
      </c>
      <c r="E35" s="18">
        <v>2594.0500000000002</v>
      </c>
      <c r="F35" s="18"/>
      <c r="G35" s="18">
        <v>5511.94</v>
      </c>
      <c r="H35" s="18">
        <v>9646.2900000000009</v>
      </c>
      <c r="I35" s="18">
        <v>3309.38</v>
      </c>
      <c r="J35" s="18">
        <v>77</v>
      </c>
      <c r="K35" s="18">
        <v>6222.61</v>
      </c>
      <c r="L35" s="18">
        <v>56929.88</v>
      </c>
      <c r="M35" s="18">
        <v>8035.5</v>
      </c>
      <c r="N35" s="18">
        <v>880.16</v>
      </c>
      <c r="O35" s="18">
        <v>0</v>
      </c>
      <c r="P35" s="18">
        <v>21878.7</v>
      </c>
      <c r="Q35" s="18">
        <v>1044.3599999999999</v>
      </c>
      <c r="R35" s="18">
        <v>6446.6</v>
      </c>
      <c r="S35" s="18">
        <v>3800.08</v>
      </c>
      <c r="T35" s="18">
        <v>3857.08</v>
      </c>
      <c r="U35" s="18">
        <v>1824.87</v>
      </c>
      <c r="V35" s="18">
        <v>152.04</v>
      </c>
      <c r="W35" s="18">
        <v>2142.9</v>
      </c>
      <c r="X35" s="18">
        <v>4151.62</v>
      </c>
      <c r="Y35" s="18">
        <v>2136.89</v>
      </c>
      <c r="Z35" s="18">
        <v>32101.47</v>
      </c>
      <c r="AA35" s="18">
        <v>7101.81</v>
      </c>
      <c r="AB35" s="18">
        <v>9149.93</v>
      </c>
      <c r="AC35" s="18">
        <v>3805.86</v>
      </c>
      <c r="AD35" s="18">
        <v>8250.67</v>
      </c>
      <c r="AE35" s="18">
        <v>14468.34</v>
      </c>
      <c r="AF35" s="7">
        <v>219874.3</v>
      </c>
    </row>
    <row r="36" spans="1:32">
      <c r="A36" s="25" t="s">
        <v>175</v>
      </c>
      <c r="B36" s="18">
        <v>750.63</v>
      </c>
      <c r="C36" s="18">
        <v>343.5</v>
      </c>
      <c r="D36" s="18">
        <v>4622.8599999999997</v>
      </c>
      <c r="E36" s="18">
        <v>2613.14</v>
      </c>
      <c r="F36" s="18">
        <v>0</v>
      </c>
      <c r="G36" s="18">
        <v>3796.31</v>
      </c>
      <c r="H36" s="18">
        <v>8933.66</v>
      </c>
      <c r="I36" s="18">
        <v>800.28</v>
      </c>
      <c r="J36" s="18">
        <v>6.81</v>
      </c>
      <c r="K36" s="18">
        <v>5054.72</v>
      </c>
      <c r="L36" s="18">
        <v>24927.61</v>
      </c>
      <c r="M36" s="18">
        <v>2202.48</v>
      </c>
      <c r="N36" s="18">
        <v>706.88</v>
      </c>
      <c r="O36" s="18"/>
      <c r="P36" s="18">
        <v>6926.18</v>
      </c>
      <c r="Q36" s="18">
        <v>53.78</v>
      </c>
      <c r="R36" s="18">
        <v>14086.35</v>
      </c>
      <c r="S36" s="18">
        <v>2560.17</v>
      </c>
      <c r="T36" s="18">
        <v>3102.75</v>
      </c>
      <c r="U36" s="18">
        <v>2138.4899999999998</v>
      </c>
      <c r="V36" s="18">
        <v>757.84</v>
      </c>
      <c r="W36" s="18">
        <v>4896.5200000000004</v>
      </c>
      <c r="X36" s="18">
        <v>7246.41</v>
      </c>
      <c r="Y36" s="18">
        <v>4585.74</v>
      </c>
      <c r="Z36" s="18">
        <v>28627.74</v>
      </c>
      <c r="AA36" s="18">
        <v>23267.63</v>
      </c>
      <c r="AB36" s="18">
        <v>20630.939999999999</v>
      </c>
      <c r="AC36" s="18">
        <v>402.94</v>
      </c>
      <c r="AD36" s="18">
        <v>12803.97</v>
      </c>
      <c r="AE36" s="18">
        <v>30696.7</v>
      </c>
      <c r="AF36" s="7">
        <v>217543.03</v>
      </c>
    </row>
    <row r="37" spans="1:32">
      <c r="A37" s="25" t="s">
        <v>176</v>
      </c>
      <c r="B37" s="18">
        <v>88.95</v>
      </c>
      <c r="C37" s="18">
        <v>72.430000000000007</v>
      </c>
      <c r="D37" s="18">
        <v>1481.81</v>
      </c>
      <c r="E37" s="18">
        <v>5314.33</v>
      </c>
      <c r="F37" s="18"/>
      <c r="G37" s="18">
        <v>4038.87</v>
      </c>
      <c r="H37" s="18">
        <v>28163.54</v>
      </c>
      <c r="I37" s="18">
        <v>3077.12</v>
      </c>
      <c r="J37" s="18">
        <v>103.16</v>
      </c>
      <c r="K37" s="18">
        <v>2170.14</v>
      </c>
      <c r="L37" s="18">
        <v>38978.68</v>
      </c>
      <c r="M37" s="18">
        <v>8971.43</v>
      </c>
      <c r="N37" s="18">
        <v>435.37</v>
      </c>
      <c r="O37" s="18">
        <v>0</v>
      </c>
      <c r="P37" s="18">
        <v>5230.6400000000003</v>
      </c>
      <c r="Q37" s="18">
        <v>743.32</v>
      </c>
      <c r="R37" s="18">
        <v>13873.5</v>
      </c>
      <c r="S37" s="18">
        <v>8052.22</v>
      </c>
      <c r="T37" s="18">
        <v>3188.17</v>
      </c>
      <c r="U37" s="18">
        <v>5284.19</v>
      </c>
      <c r="V37" s="18">
        <v>56.56</v>
      </c>
      <c r="W37" s="18">
        <v>5517.65</v>
      </c>
      <c r="X37" s="18">
        <v>8994.0400000000009</v>
      </c>
      <c r="Y37" s="18">
        <v>5573</v>
      </c>
      <c r="Z37" s="18">
        <v>43981.120000000003</v>
      </c>
      <c r="AA37" s="18">
        <v>12367.3</v>
      </c>
      <c r="AB37" s="18">
        <v>9267.69</v>
      </c>
      <c r="AC37" s="18">
        <v>3842.42</v>
      </c>
      <c r="AD37" s="18">
        <v>8074.89</v>
      </c>
      <c r="AE37" s="18">
        <v>8406.01</v>
      </c>
      <c r="AF37" s="7">
        <v>235348.56</v>
      </c>
    </row>
    <row r="38" spans="1:32">
      <c r="A38" s="25" t="s">
        <v>177</v>
      </c>
      <c r="B38" s="18">
        <v>1890.41</v>
      </c>
      <c r="C38" s="18">
        <v>31.75</v>
      </c>
      <c r="D38" s="18">
        <v>12431.85</v>
      </c>
      <c r="E38" s="18">
        <v>5841.06</v>
      </c>
      <c r="F38" s="18"/>
      <c r="G38" s="18">
        <v>6250.85</v>
      </c>
      <c r="H38" s="18">
        <v>2787.71</v>
      </c>
      <c r="I38" s="18">
        <v>3677.61</v>
      </c>
      <c r="J38" s="18">
        <v>70</v>
      </c>
      <c r="K38" s="18">
        <v>2693.73</v>
      </c>
      <c r="L38" s="18">
        <v>104702.46</v>
      </c>
      <c r="M38" s="18">
        <v>15833.12</v>
      </c>
      <c r="N38" s="18">
        <v>694.15</v>
      </c>
      <c r="O38" s="18">
        <v>0</v>
      </c>
      <c r="P38" s="18">
        <v>4464.6899999999996</v>
      </c>
      <c r="Q38" s="18">
        <v>1711.39</v>
      </c>
      <c r="R38" s="18">
        <v>6592.16</v>
      </c>
      <c r="S38" s="18">
        <v>916.46</v>
      </c>
      <c r="T38" s="18">
        <v>3536.62</v>
      </c>
      <c r="U38" s="18">
        <v>4217</v>
      </c>
      <c r="V38" s="18">
        <v>138.47999999999999</v>
      </c>
      <c r="W38" s="18">
        <v>1827.2</v>
      </c>
      <c r="X38" s="18">
        <v>8258.2900000000009</v>
      </c>
      <c r="Y38" s="18">
        <v>2292.0300000000002</v>
      </c>
      <c r="Z38" s="18">
        <v>28975.14</v>
      </c>
      <c r="AA38" s="18">
        <v>6891.88</v>
      </c>
      <c r="AB38" s="18">
        <v>18171.099999999999</v>
      </c>
      <c r="AC38" s="18">
        <v>323.77</v>
      </c>
      <c r="AD38" s="18">
        <v>4520.05</v>
      </c>
      <c r="AE38" s="18">
        <v>51658.32</v>
      </c>
      <c r="AF38" s="7">
        <v>301399.28999999998</v>
      </c>
    </row>
    <row r="39" spans="1:32">
      <c r="A39" s="25" t="s">
        <v>178</v>
      </c>
      <c r="B39" s="18">
        <v>55.65</v>
      </c>
      <c r="C39" s="18">
        <v>66.849999999999994</v>
      </c>
      <c r="D39" s="18">
        <v>1957.23</v>
      </c>
      <c r="E39" s="18">
        <v>12144.7</v>
      </c>
      <c r="F39" s="18"/>
      <c r="G39" s="18">
        <v>10749.68</v>
      </c>
      <c r="H39" s="18">
        <v>9051.34</v>
      </c>
      <c r="I39" s="18">
        <v>21303.21</v>
      </c>
      <c r="J39" s="18">
        <v>0</v>
      </c>
      <c r="K39" s="18">
        <v>4327.21</v>
      </c>
      <c r="L39" s="18">
        <v>14569.63</v>
      </c>
      <c r="M39" s="18">
        <v>2797.89</v>
      </c>
      <c r="N39" s="18">
        <v>133.12</v>
      </c>
      <c r="O39" s="18">
        <v>0</v>
      </c>
      <c r="P39" s="18">
        <v>2907.52</v>
      </c>
      <c r="Q39" s="18">
        <v>515.77</v>
      </c>
      <c r="R39" s="18">
        <v>7818.81</v>
      </c>
      <c r="S39" s="18">
        <v>1388.61</v>
      </c>
      <c r="T39" s="18">
        <v>3606.64</v>
      </c>
      <c r="U39" s="18">
        <v>3316.71</v>
      </c>
      <c r="V39" s="18">
        <v>3304.95</v>
      </c>
      <c r="W39" s="18">
        <v>12611.77</v>
      </c>
      <c r="X39" s="18">
        <v>3612.65</v>
      </c>
      <c r="Y39" s="18">
        <v>3629.8</v>
      </c>
      <c r="Z39" s="18">
        <v>18286.93</v>
      </c>
      <c r="AA39" s="18">
        <v>3199.91</v>
      </c>
      <c r="AB39" s="18">
        <v>9259.25</v>
      </c>
      <c r="AC39" s="18">
        <v>921.1</v>
      </c>
      <c r="AD39" s="18">
        <v>4382.74</v>
      </c>
      <c r="AE39" s="18">
        <v>19532.490000000002</v>
      </c>
      <c r="AF39" s="7">
        <v>175452.15</v>
      </c>
    </row>
    <row r="40" spans="1:32">
      <c r="A40" s="25" t="s">
        <v>179</v>
      </c>
      <c r="B40" s="18">
        <v>58.03</v>
      </c>
      <c r="C40" s="18">
        <v>834.23</v>
      </c>
      <c r="D40" s="18">
        <v>1596.7</v>
      </c>
      <c r="E40" s="18">
        <v>1386.36</v>
      </c>
      <c r="F40" s="18">
        <v>6.44</v>
      </c>
      <c r="G40" s="18">
        <v>2893.31</v>
      </c>
      <c r="H40" s="18">
        <v>5040.05</v>
      </c>
      <c r="I40" s="18">
        <v>3764.68</v>
      </c>
      <c r="J40" s="18">
        <v>0</v>
      </c>
      <c r="K40" s="18">
        <v>1030.47</v>
      </c>
      <c r="L40" s="18">
        <v>19983.96</v>
      </c>
      <c r="M40" s="18">
        <v>15420.72</v>
      </c>
      <c r="N40" s="18">
        <v>850.93</v>
      </c>
      <c r="O40" s="18">
        <v>5.54</v>
      </c>
      <c r="P40" s="18">
        <v>1953.11</v>
      </c>
      <c r="Q40" s="18">
        <v>1132.57</v>
      </c>
      <c r="R40" s="18">
        <v>11048.75</v>
      </c>
      <c r="S40" s="18">
        <v>889.89</v>
      </c>
      <c r="T40" s="18">
        <v>2089.88</v>
      </c>
      <c r="U40" s="18">
        <v>1976.15</v>
      </c>
      <c r="V40" s="18">
        <v>206.21</v>
      </c>
      <c r="W40" s="18">
        <v>3086.08</v>
      </c>
      <c r="X40" s="18">
        <v>6964.9</v>
      </c>
      <c r="Y40" s="18">
        <v>4215.38</v>
      </c>
      <c r="Z40" s="18">
        <v>10926.12</v>
      </c>
      <c r="AA40" s="18">
        <v>4352.7700000000004</v>
      </c>
      <c r="AB40" s="18">
        <v>11651.86</v>
      </c>
      <c r="AC40" s="18">
        <v>604.71</v>
      </c>
      <c r="AD40" s="18">
        <v>5908.39</v>
      </c>
      <c r="AE40" s="18">
        <v>20120.240000000002</v>
      </c>
      <c r="AF40" s="7">
        <v>139998.44</v>
      </c>
    </row>
    <row r="41" spans="1:32">
      <c r="A41" s="25" t="s">
        <v>180</v>
      </c>
      <c r="B41" s="18">
        <v>14.91</v>
      </c>
      <c r="C41" s="18">
        <v>111.69</v>
      </c>
      <c r="D41" s="18">
        <v>7870.64</v>
      </c>
      <c r="E41" s="18">
        <v>2898.39</v>
      </c>
      <c r="F41" s="18"/>
      <c r="G41" s="18">
        <v>6551.76</v>
      </c>
      <c r="H41" s="18">
        <v>7562.47</v>
      </c>
      <c r="I41" s="18">
        <v>4525.78</v>
      </c>
      <c r="J41" s="18">
        <v>35.35</v>
      </c>
      <c r="K41" s="18">
        <v>714.25</v>
      </c>
      <c r="L41" s="18">
        <v>13817.78</v>
      </c>
      <c r="M41" s="18">
        <v>8379.66</v>
      </c>
      <c r="N41" s="18">
        <v>241.14</v>
      </c>
      <c r="O41" s="18">
        <v>9.5500000000000007</v>
      </c>
      <c r="P41" s="18">
        <v>9743.89</v>
      </c>
      <c r="Q41" s="18">
        <v>234.45</v>
      </c>
      <c r="R41" s="18">
        <v>5071.76</v>
      </c>
      <c r="S41" s="18">
        <v>599.62</v>
      </c>
      <c r="T41" s="18">
        <v>1144.6199999999999</v>
      </c>
      <c r="U41" s="18">
        <v>1749.54</v>
      </c>
      <c r="V41" s="18">
        <v>703.07</v>
      </c>
      <c r="W41" s="18">
        <v>3494.48</v>
      </c>
      <c r="X41" s="18">
        <v>3895.68</v>
      </c>
      <c r="Y41" s="18">
        <v>250.1</v>
      </c>
      <c r="Z41" s="18">
        <v>15194.14</v>
      </c>
      <c r="AA41" s="18">
        <v>704.6</v>
      </c>
      <c r="AB41" s="18">
        <v>8827.9500000000007</v>
      </c>
      <c r="AC41" s="18">
        <v>178.74</v>
      </c>
      <c r="AD41" s="18">
        <v>4075.4</v>
      </c>
      <c r="AE41" s="18">
        <v>65772.62</v>
      </c>
      <c r="AF41" s="7">
        <v>174374.04</v>
      </c>
    </row>
    <row r="42" spans="1:32">
      <c r="A42" s="25" t="s">
        <v>181</v>
      </c>
      <c r="B42" s="18">
        <v>5.12</v>
      </c>
      <c r="C42" s="18">
        <v>17.04</v>
      </c>
      <c r="D42" s="18">
        <v>5532.46</v>
      </c>
      <c r="E42" s="18">
        <v>2118.87</v>
      </c>
      <c r="F42" s="18">
        <v>7.94</v>
      </c>
      <c r="G42" s="18">
        <v>2139.12</v>
      </c>
      <c r="H42" s="18">
        <v>2999.56</v>
      </c>
      <c r="I42" s="18">
        <v>8275.92</v>
      </c>
      <c r="J42" s="18"/>
      <c r="K42" s="18">
        <v>576.69000000000005</v>
      </c>
      <c r="L42" s="18">
        <v>95164.03</v>
      </c>
      <c r="M42" s="18">
        <v>1635.47</v>
      </c>
      <c r="N42" s="18">
        <v>108.78</v>
      </c>
      <c r="O42" s="18">
        <v>5.5</v>
      </c>
      <c r="P42" s="18">
        <v>1987.04</v>
      </c>
      <c r="Q42" s="18">
        <v>1159.5</v>
      </c>
      <c r="R42" s="18">
        <v>21667.98</v>
      </c>
      <c r="S42" s="18">
        <v>354.92</v>
      </c>
      <c r="T42" s="18">
        <v>2766.85</v>
      </c>
      <c r="U42" s="18">
        <v>1800.46</v>
      </c>
      <c r="V42" s="18">
        <v>662.55</v>
      </c>
      <c r="W42" s="18">
        <v>4968.6499999999996</v>
      </c>
      <c r="X42" s="18">
        <v>5664.56</v>
      </c>
      <c r="Y42" s="18">
        <v>358.12</v>
      </c>
      <c r="Z42" s="18">
        <v>9497.9599999999991</v>
      </c>
      <c r="AA42" s="18">
        <v>1037.57</v>
      </c>
      <c r="AB42" s="18">
        <v>4277.17</v>
      </c>
      <c r="AC42" s="18">
        <v>205.61</v>
      </c>
      <c r="AD42" s="18">
        <v>8169.08</v>
      </c>
      <c r="AE42" s="18">
        <v>10088.01</v>
      </c>
      <c r="AF42" s="7">
        <v>193252.53</v>
      </c>
    </row>
    <row r="43" spans="1:32">
      <c r="A43" s="25" t="s">
        <v>182</v>
      </c>
      <c r="B43" s="18">
        <v>136</v>
      </c>
      <c r="C43" s="18">
        <v>64.2</v>
      </c>
      <c r="D43" s="18">
        <v>29560.94</v>
      </c>
      <c r="E43" s="18">
        <v>292.74</v>
      </c>
      <c r="F43" s="18">
        <v>0</v>
      </c>
      <c r="G43" s="18">
        <v>5024.6099999999997</v>
      </c>
      <c r="H43" s="18">
        <v>3101.41</v>
      </c>
      <c r="I43" s="18">
        <v>255.26</v>
      </c>
      <c r="J43" s="18">
        <v>0</v>
      </c>
      <c r="K43" s="18">
        <v>429.96</v>
      </c>
      <c r="L43" s="18">
        <v>60087.81</v>
      </c>
      <c r="M43" s="18">
        <v>1852.35</v>
      </c>
      <c r="N43" s="18">
        <v>48.58</v>
      </c>
      <c r="O43" s="18">
        <v>0</v>
      </c>
      <c r="P43" s="18">
        <v>4667.88</v>
      </c>
      <c r="Q43" s="18">
        <v>447.74</v>
      </c>
      <c r="R43" s="18">
        <v>412.38</v>
      </c>
      <c r="S43" s="18">
        <v>591</v>
      </c>
      <c r="T43" s="18">
        <v>566.42999999999995</v>
      </c>
      <c r="U43" s="18">
        <v>126.61</v>
      </c>
      <c r="V43" s="18">
        <v>22.78</v>
      </c>
      <c r="W43" s="18">
        <v>5251.25</v>
      </c>
      <c r="X43" s="18">
        <v>914.33</v>
      </c>
      <c r="Y43" s="18">
        <v>257.72000000000003</v>
      </c>
      <c r="Z43" s="18">
        <v>16498.89</v>
      </c>
      <c r="AA43" s="18">
        <v>2978.67</v>
      </c>
      <c r="AB43" s="18">
        <v>1691.22</v>
      </c>
      <c r="AC43" s="18">
        <v>2.78</v>
      </c>
      <c r="AD43" s="18">
        <v>8345.99</v>
      </c>
      <c r="AE43" s="18">
        <v>22498.6</v>
      </c>
      <c r="AF43" s="7">
        <v>166128.14000000001</v>
      </c>
    </row>
    <row r="44" spans="1:32">
      <c r="A44" s="25" t="s">
        <v>183</v>
      </c>
      <c r="B44" s="18">
        <v>52.5</v>
      </c>
      <c r="C44" s="18">
        <v>20.73</v>
      </c>
      <c r="D44" s="18">
        <v>250.76</v>
      </c>
      <c r="E44" s="18">
        <v>3411.6</v>
      </c>
      <c r="F44" s="18">
        <v>1.94</v>
      </c>
      <c r="G44" s="18">
        <v>1196.8</v>
      </c>
      <c r="H44" s="18">
        <v>2641.52</v>
      </c>
      <c r="I44" s="18">
        <v>253.9</v>
      </c>
      <c r="J44" s="18">
        <v>1567.97</v>
      </c>
      <c r="K44" s="18">
        <v>207.71</v>
      </c>
      <c r="L44" s="18">
        <v>34719.74</v>
      </c>
      <c r="M44" s="18">
        <v>2063.41</v>
      </c>
      <c r="N44" s="18">
        <v>102.52</v>
      </c>
      <c r="O44" s="18">
        <v>0</v>
      </c>
      <c r="P44" s="18">
        <v>1135.8499999999999</v>
      </c>
      <c r="Q44" s="18">
        <v>252.75</v>
      </c>
      <c r="R44" s="18">
        <v>2573.16</v>
      </c>
      <c r="S44" s="18">
        <v>277.64999999999998</v>
      </c>
      <c r="T44" s="18">
        <v>294.91000000000003</v>
      </c>
      <c r="U44" s="18">
        <v>78.75</v>
      </c>
      <c r="V44" s="18">
        <v>917.14</v>
      </c>
      <c r="W44" s="18">
        <v>1758.56</v>
      </c>
      <c r="X44" s="18">
        <v>1426.92</v>
      </c>
      <c r="Y44" s="18">
        <v>319.12</v>
      </c>
      <c r="Z44" s="18">
        <v>9296.5400000000009</v>
      </c>
      <c r="AA44" s="18">
        <v>389.87</v>
      </c>
      <c r="AB44" s="18">
        <v>3161.27</v>
      </c>
      <c r="AC44" s="18">
        <v>25.94</v>
      </c>
      <c r="AD44" s="18">
        <v>15252.93</v>
      </c>
      <c r="AE44" s="18">
        <v>44651.17</v>
      </c>
      <c r="AF44" s="7">
        <v>128303.65</v>
      </c>
    </row>
    <row r="45" spans="1:32">
      <c r="A45" s="25" t="s">
        <v>184</v>
      </c>
      <c r="B45" s="18">
        <v>5.07</v>
      </c>
      <c r="C45" s="18">
        <v>20.22</v>
      </c>
      <c r="D45" s="18">
        <v>373.14</v>
      </c>
      <c r="E45" s="18">
        <v>460.49</v>
      </c>
      <c r="F45" s="18">
        <v>4.74</v>
      </c>
      <c r="G45" s="18">
        <v>994.07</v>
      </c>
      <c r="H45" s="18">
        <v>1020.75</v>
      </c>
      <c r="I45" s="18">
        <v>882.15</v>
      </c>
      <c r="J45" s="18">
        <v>0</v>
      </c>
      <c r="K45" s="18">
        <v>927.94</v>
      </c>
      <c r="L45" s="18">
        <v>21719.15</v>
      </c>
      <c r="M45" s="18">
        <v>480.05</v>
      </c>
      <c r="N45" s="18">
        <v>7</v>
      </c>
      <c r="O45" s="18">
        <v>72.37</v>
      </c>
      <c r="P45" s="18">
        <v>4931.28</v>
      </c>
      <c r="Q45" s="18">
        <v>1864.4</v>
      </c>
      <c r="R45" s="18">
        <v>5581.71</v>
      </c>
      <c r="S45" s="18">
        <v>251.94</v>
      </c>
      <c r="T45" s="18">
        <v>875.13</v>
      </c>
      <c r="U45" s="18">
        <v>563.69000000000005</v>
      </c>
      <c r="V45" s="18">
        <v>1</v>
      </c>
      <c r="W45" s="18">
        <v>2642.77</v>
      </c>
      <c r="X45" s="18">
        <v>1265.8</v>
      </c>
      <c r="Y45" s="18">
        <v>237.15</v>
      </c>
      <c r="Z45" s="18">
        <v>9533.9</v>
      </c>
      <c r="AA45" s="18">
        <v>320.67</v>
      </c>
      <c r="AB45" s="18">
        <v>1461.9</v>
      </c>
      <c r="AC45" s="18">
        <v>70.739999999999995</v>
      </c>
      <c r="AD45" s="18">
        <v>3650.59</v>
      </c>
      <c r="AE45" s="18">
        <v>22117.47</v>
      </c>
      <c r="AF45" s="7">
        <v>82337.279999999999</v>
      </c>
    </row>
    <row r="46" spans="1:32">
      <c r="A46" s="25" t="s">
        <v>185</v>
      </c>
      <c r="B46" s="18">
        <v>63.22</v>
      </c>
      <c r="C46" s="18">
        <v>8.25</v>
      </c>
      <c r="D46" s="18">
        <v>3946.23</v>
      </c>
      <c r="E46" s="18">
        <v>1316.66</v>
      </c>
      <c r="F46" s="18">
        <v>13.51</v>
      </c>
      <c r="G46" s="18">
        <v>3299.74</v>
      </c>
      <c r="H46" s="18">
        <v>2867.43</v>
      </c>
      <c r="I46" s="18">
        <v>188.96</v>
      </c>
      <c r="J46" s="18">
        <v>26.33</v>
      </c>
      <c r="K46" s="18">
        <v>364.51</v>
      </c>
      <c r="L46" s="18">
        <v>46432.21</v>
      </c>
      <c r="M46" s="18">
        <v>2493.58</v>
      </c>
      <c r="N46" s="18">
        <v>585.08000000000004</v>
      </c>
      <c r="O46" s="18">
        <v>0</v>
      </c>
      <c r="P46" s="18">
        <v>1806.4</v>
      </c>
      <c r="Q46" s="18">
        <v>225.66</v>
      </c>
      <c r="R46" s="18">
        <v>11096.56</v>
      </c>
      <c r="S46" s="18">
        <v>1181.6600000000001</v>
      </c>
      <c r="T46" s="18">
        <v>272.83999999999997</v>
      </c>
      <c r="U46" s="18">
        <v>332.1</v>
      </c>
      <c r="V46" s="18">
        <v>75.41</v>
      </c>
      <c r="W46" s="18">
        <v>578.24</v>
      </c>
      <c r="X46" s="18">
        <v>859.67</v>
      </c>
      <c r="Y46" s="18">
        <v>247.94</v>
      </c>
      <c r="Z46" s="18">
        <v>8781.84</v>
      </c>
      <c r="AA46" s="18">
        <v>1650.91</v>
      </c>
      <c r="AB46" s="18">
        <v>4778.54</v>
      </c>
      <c r="AC46" s="18">
        <v>271.48</v>
      </c>
      <c r="AD46" s="18">
        <v>2573.17</v>
      </c>
      <c r="AE46" s="18">
        <v>11312.74</v>
      </c>
      <c r="AF46" s="7">
        <v>107650.84</v>
      </c>
    </row>
    <row r="47" spans="1:32">
      <c r="A47" s="25" t="s">
        <v>186</v>
      </c>
      <c r="B47" s="18">
        <v>81.25</v>
      </c>
      <c r="C47" s="18">
        <v>169.93</v>
      </c>
      <c r="D47" s="18">
        <v>1034.1099999999999</v>
      </c>
      <c r="E47" s="18">
        <v>371.12</v>
      </c>
      <c r="F47" s="18"/>
      <c r="G47" s="18">
        <v>2041.61</v>
      </c>
      <c r="H47" s="18">
        <v>2851.3</v>
      </c>
      <c r="I47" s="18">
        <v>2250.37</v>
      </c>
      <c r="J47" s="18">
        <v>4.5</v>
      </c>
      <c r="K47" s="18">
        <v>213.96</v>
      </c>
      <c r="L47" s="18">
        <v>8289.2900000000009</v>
      </c>
      <c r="M47" s="18">
        <v>593.14</v>
      </c>
      <c r="N47" s="18">
        <v>67.78</v>
      </c>
      <c r="O47" s="18"/>
      <c r="P47" s="18">
        <v>3539.65</v>
      </c>
      <c r="Q47" s="18">
        <v>351.86</v>
      </c>
      <c r="R47" s="18">
        <v>1151.96</v>
      </c>
      <c r="S47" s="18">
        <v>310.70999999999998</v>
      </c>
      <c r="T47" s="18">
        <v>1568.95</v>
      </c>
      <c r="U47" s="18">
        <v>1118.77</v>
      </c>
      <c r="V47" s="18">
        <v>305</v>
      </c>
      <c r="W47" s="18">
        <v>718.36</v>
      </c>
      <c r="X47" s="18">
        <v>1251.42</v>
      </c>
      <c r="Y47" s="18">
        <v>2462</v>
      </c>
      <c r="Z47" s="18">
        <v>10826.12</v>
      </c>
      <c r="AA47" s="18">
        <v>2356.91</v>
      </c>
      <c r="AB47" s="18">
        <v>5169.3500000000004</v>
      </c>
      <c r="AC47" s="18">
        <v>18.93</v>
      </c>
      <c r="AD47" s="18">
        <v>650.54999999999995</v>
      </c>
      <c r="AE47" s="18">
        <v>3222.65</v>
      </c>
      <c r="AF47" s="7">
        <v>52991.57</v>
      </c>
    </row>
    <row r="48" spans="1:32">
      <c r="A48" s="25" t="s">
        <v>187</v>
      </c>
      <c r="B48" s="18">
        <v>222.38</v>
      </c>
      <c r="C48" s="18">
        <v>6.45</v>
      </c>
      <c r="D48" s="18">
        <v>1443.21</v>
      </c>
      <c r="E48" s="18">
        <v>8202.5</v>
      </c>
      <c r="F48" s="18"/>
      <c r="G48" s="18">
        <v>6018.14</v>
      </c>
      <c r="H48" s="18">
        <v>3198.56</v>
      </c>
      <c r="I48" s="18">
        <v>982.2</v>
      </c>
      <c r="J48" s="18"/>
      <c r="K48" s="18">
        <v>121.83</v>
      </c>
      <c r="L48" s="18">
        <v>7045.97</v>
      </c>
      <c r="M48" s="18">
        <v>1624.06</v>
      </c>
      <c r="N48" s="18">
        <v>1149.8900000000001</v>
      </c>
      <c r="O48" s="18">
        <v>5.88</v>
      </c>
      <c r="P48" s="18">
        <v>2605.9</v>
      </c>
      <c r="Q48" s="18">
        <v>200.63</v>
      </c>
      <c r="R48" s="18">
        <v>2943</v>
      </c>
      <c r="S48" s="18">
        <v>2694.33</v>
      </c>
      <c r="T48" s="18">
        <v>619.91</v>
      </c>
      <c r="U48" s="18">
        <v>222.49</v>
      </c>
      <c r="V48" s="18">
        <v>8.2799999999999994</v>
      </c>
      <c r="W48" s="18">
        <v>2094.3000000000002</v>
      </c>
      <c r="X48" s="18">
        <v>2397.25</v>
      </c>
      <c r="Y48" s="18">
        <v>266.68</v>
      </c>
      <c r="Z48" s="18">
        <v>14780.63</v>
      </c>
      <c r="AA48" s="18">
        <v>2073.12</v>
      </c>
      <c r="AB48" s="18">
        <v>13096.19</v>
      </c>
      <c r="AC48" s="18">
        <v>43.15</v>
      </c>
      <c r="AD48" s="18">
        <v>2801.57</v>
      </c>
      <c r="AE48" s="18">
        <v>4925.96</v>
      </c>
      <c r="AF48" s="7">
        <v>81794.47</v>
      </c>
    </row>
    <row r="49" spans="1:32">
      <c r="A49" s="25" t="s">
        <v>188</v>
      </c>
      <c r="B49" s="18">
        <v>9</v>
      </c>
      <c r="C49" s="18">
        <v>65.56</v>
      </c>
      <c r="D49" s="18">
        <v>705.04</v>
      </c>
      <c r="E49" s="18">
        <v>270.47000000000003</v>
      </c>
      <c r="F49" s="18"/>
      <c r="G49" s="18">
        <v>1930.52</v>
      </c>
      <c r="H49" s="18">
        <v>6119.74</v>
      </c>
      <c r="I49" s="18">
        <v>427.52</v>
      </c>
      <c r="J49" s="18">
        <v>39.200000000000003</v>
      </c>
      <c r="K49" s="18">
        <v>1074.54</v>
      </c>
      <c r="L49" s="18">
        <v>10875.12</v>
      </c>
      <c r="M49" s="18">
        <v>2192.4499999999998</v>
      </c>
      <c r="N49" s="18">
        <v>365.01</v>
      </c>
      <c r="O49" s="18">
        <v>546.72</v>
      </c>
      <c r="P49" s="18">
        <v>21997.23</v>
      </c>
      <c r="Q49" s="18">
        <v>78.2</v>
      </c>
      <c r="R49" s="18">
        <v>5075.17</v>
      </c>
      <c r="S49" s="18">
        <v>887.61</v>
      </c>
      <c r="T49" s="18">
        <v>268.20999999999998</v>
      </c>
      <c r="U49" s="18">
        <v>520.25</v>
      </c>
      <c r="V49" s="18">
        <v>305.52</v>
      </c>
      <c r="W49" s="18">
        <v>4973.53</v>
      </c>
      <c r="X49" s="18">
        <v>4917.93</v>
      </c>
      <c r="Y49" s="18">
        <v>139.81</v>
      </c>
      <c r="Z49" s="18">
        <v>6719.09</v>
      </c>
      <c r="AA49" s="18">
        <v>611.67999999999995</v>
      </c>
      <c r="AB49" s="18">
        <v>788.8</v>
      </c>
      <c r="AC49" s="18">
        <v>624.53</v>
      </c>
      <c r="AD49" s="18">
        <v>7111.85</v>
      </c>
      <c r="AE49" s="18">
        <v>3473.19</v>
      </c>
      <c r="AF49" s="7">
        <v>83113.5</v>
      </c>
    </row>
    <row r="50" spans="1:32">
      <c r="A50" s="25" t="s">
        <v>189</v>
      </c>
      <c r="B50" s="18">
        <v>0</v>
      </c>
      <c r="C50" s="18">
        <v>79.55</v>
      </c>
      <c r="D50" s="18">
        <v>229.34</v>
      </c>
      <c r="E50" s="18">
        <v>3717.07</v>
      </c>
      <c r="F50" s="18">
        <v>34.549999999999997</v>
      </c>
      <c r="G50" s="18">
        <v>2092.04</v>
      </c>
      <c r="H50" s="18">
        <v>1886.06</v>
      </c>
      <c r="I50" s="18">
        <v>1837.22</v>
      </c>
      <c r="J50" s="18">
        <v>0</v>
      </c>
      <c r="K50" s="18">
        <v>1096.42</v>
      </c>
      <c r="L50" s="18">
        <v>26277.62</v>
      </c>
      <c r="M50" s="18">
        <v>3264.91</v>
      </c>
      <c r="N50" s="18">
        <v>1440.15</v>
      </c>
      <c r="O50" s="18">
        <v>0.66</v>
      </c>
      <c r="P50" s="18">
        <v>5745.58</v>
      </c>
      <c r="Q50" s="18">
        <v>533.74</v>
      </c>
      <c r="R50" s="18">
        <v>1472.12</v>
      </c>
      <c r="S50" s="18">
        <v>806.05</v>
      </c>
      <c r="T50" s="18">
        <v>1416.93</v>
      </c>
      <c r="U50" s="18">
        <v>1974.2</v>
      </c>
      <c r="V50" s="18">
        <v>75.27</v>
      </c>
      <c r="W50" s="18">
        <v>2487.5</v>
      </c>
      <c r="X50" s="18">
        <v>3572.31</v>
      </c>
      <c r="Y50" s="18">
        <v>188.26</v>
      </c>
      <c r="Z50" s="18">
        <v>7855.81</v>
      </c>
      <c r="AA50" s="18">
        <v>4393.28</v>
      </c>
      <c r="AB50" s="18">
        <v>6917.6</v>
      </c>
      <c r="AC50" s="18">
        <v>37.92</v>
      </c>
      <c r="AD50" s="18">
        <v>2597.39</v>
      </c>
      <c r="AE50" s="18">
        <v>8244.67</v>
      </c>
      <c r="AF50" s="7">
        <v>90274.23</v>
      </c>
    </row>
    <row r="51" spans="1:32">
      <c r="A51" s="25" t="s">
        <v>190</v>
      </c>
      <c r="B51" s="18">
        <v>48.34</v>
      </c>
      <c r="C51" s="18">
        <v>44.89</v>
      </c>
      <c r="D51" s="18">
        <v>4432.08</v>
      </c>
      <c r="E51" s="18">
        <v>2135.9499999999998</v>
      </c>
      <c r="F51" s="18">
        <v>3.59</v>
      </c>
      <c r="G51" s="18">
        <v>2086.56</v>
      </c>
      <c r="H51" s="18">
        <v>5283</v>
      </c>
      <c r="I51" s="18">
        <v>1077.5999999999999</v>
      </c>
      <c r="J51" s="18"/>
      <c r="K51" s="18">
        <v>856.18</v>
      </c>
      <c r="L51" s="18">
        <v>12804.36</v>
      </c>
      <c r="M51" s="18">
        <v>2697.3</v>
      </c>
      <c r="N51" s="18">
        <v>166.94</v>
      </c>
      <c r="O51" s="18">
        <v>0</v>
      </c>
      <c r="P51" s="18">
        <v>4513.29</v>
      </c>
      <c r="Q51" s="18">
        <v>253.92</v>
      </c>
      <c r="R51" s="18">
        <v>3039.92</v>
      </c>
      <c r="S51" s="18">
        <v>933.7</v>
      </c>
      <c r="T51" s="18">
        <v>14419.43</v>
      </c>
      <c r="U51" s="18">
        <v>4023.16</v>
      </c>
      <c r="V51" s="18">
        <v>40.630000000000003</v>
      </c>
      <c r="W51" s="18">
        <v>3735.91</v>
      </c>
      <c r="X51" s="18">
        <v>985.71</v>
      </c>
      <c r="Y51" s="18">
        <v>734.91</v>
      </c>
      <c r="Z51" s="18">
        <v>10735.8</v>
      </c>
      <c r="AA51" s="18">
        <v>2909.87</v>
      </c>
      <c r="AB51" s="18">
        <v>4622.66</v>
      </c>
      <c r="AC51" s="18">
        <v>466.8</v>
      </c>
      <c r="AD51" s="18">
        <v>5593.59</v>
      </c>
      <c r="AE51" s="18">
        <v>20436</v>
      </c>
      <c r="AF51" s="7">
        <v>109082.08</v>
      </c>
    </row>
    <row r="52" spans="1:32">
      <c r="A52" s="25" t="s">
        <v>191</v>
      </c>
      <c r="B52" s="18">
        <v>355.72</v>
      </c>
      <c r="C52" s="18">
        <v>4.66</v>
      </c>
      <c r="D52" s="18">
        <v>734.99</v>
      </c>
      <c r="E52" s="18">
        <v>4176.1899999999996</v>
      </c>
      <c r="F52" s="18"/>
      <c r="G52" s="18">
        <v>1659.84</v>
      </c>
      <c r="H52" s="18">
        <v>2222.81</v>
      </c>
      <c r="I52" s="18">
        <v>4875.57</v>
      </c>
      <c r="J52" s="18">
        <v>22</v>
      </c>
      <c r="K52" s="18">
        <v>994.16</v>
      </c>
      <c r="L52" s="18">
        <v>12583.98</v>
      </c>
      <c r="M52" s="18">
        <v>1486.35</v>
      </c>
      <c r="N52" s="18">
        <v>238.59</v>
      </c>
      <c r="O52" s="18">
        <v>2.52</v>
      </c>
      <c r="P52" s="18">
        <v>12019.67</v>
      </c>
      <c r="Q52" s="18">
        <v>1710.88</v>
      </c>
      <c r="R52" s="18">
        <v>4288.17</v>
      </c>
      <c r="S52" s="18">
        <v>884.59</v>
      </c>
      <c r="T52" s="18">
        <v>1467.06</v>
      </c>
      <c r="U52" s="18">
        <v>997.5</v>
      </c>
      <c r="V52" s="18">
        <v>125.5</v>
      </c>
      <c r="W52" s="18">
        <v>1566.5</v>
      </c>
      <c r="X52" s="18">
        <v>5740.93</v>
      </c>
      <c r="Y52" s="18">
        <v>15.42</v>
      </c>
      <c r="Z52" s="18">
        <v>5764.71</v>
      </c>
      <c r="AA52" s="18">
        <v>1696.75</v>
      </c>
      <c r="AB52" s="18">
        <v>30022.17</v>
      </c>
      <c r="AC52" s="18">
        <v>209.34</v>
      </c>
      <c r="AD52" s="18">
        <v>6412.19</v>
      </c>
      <c r="AE52" s="18">
        <v>11101.34</v>
      </c>
      <c r="AF52" s="7">
        <v>113380.09</v>
      </c>
    </row>
    <row r="53" spans="1:32">
      <c r="A53" s="25" t="s">
        <v>192</v>
      </c>
      <c r="B53" s="18">
        <v>611.72</v>
      </c>
      <c r="C53" s="18">
        <v>77.849999999999994</v>
      </c>
      <c r="D53" s="18">
        <v>1529.98</v>
      </c>
      <c r="E53" s="18">
        <v>6463.09</v>
      </c>
      <c r="F53" s="18">
        <v>3.05</v>
      </c>
      <c r="G53" s="18">
        <v>6546.04</v>
      </c>
      <c r="H53" s="18">
        <v>3141.61</v>
      </c>
      <c r="I53" s="18">
        <v>2233.83</v>
      </c>
      <c r="J53" s="18">
        <v>133.49</v>
      </c>
      <c r="K53" s="18">
        <v>3194.65</v>
      </c>
      <c r="L53" s="18">
        <v>16742.080000000002</v>
      </c>
      <c r="M53" s="18">
        <v>3595.84</v>
      </c>
      <c r="N53" s="18">
        <v>948.08</v>
      </c>
      <c r="O53" s="18">
        <v>17.21</v>
      </c>
      <c r="P53" s="18">
        <v>1979.39</v>
      </c>
      <c r="Q53" s="18">
        <v>94.69</v>
      </c>
      <c r="R53" s="18">
        <v>2166.0700000000002</v>
      </c>
      <c r="S53" s="18">
        <v>791.92</v>
      </c>
      <c r="T53" s="18">
        <v>2175.5100000000002</v>
      </c>
      <c r="U53" s="18">
        <v>232.41</v>
      </c>
      <c r="V53" s="18">
        <v>903.27</v>
      </c>
      <c r="W53" s="18">
        <v>2246.85</v>
      </c>
      <c r="X53" s="18">
        <v>2211.4699999999998</v>
      </c>
      <c r="Y53" s="18">
        <v>107.11</v>
      </c>
      <c r="Z53" s="18">
        <v>9163.83</v>
      </c>
      <c r="AA53" s="18">
        <v>4716.6899999999996</v>
      </c>
      <c r="AB53" s="18">
        <v>5632.05</v>
      </c>
      <c r="AC53" s="18">
        <v>175.47</v>
      </c>
      <c r="AD53" s="18">
        <v>1938.93</v>
      </c>
      <c r="AE53" s="18">
        <v>7567.35</v>
      </c>
      <c r="AF53" s="7">
        <v>87341.51</v>
      </c>
    </row>
    <row r="54" spans="1:32">
      <c r="A54" s="25" t="s">
        <v>193</v>
      </c>
      <c r="B54" s="18">
        <v>63.11</v>
      </c>
      <c r="C54" s="18">
        <v>32.909999999999997</v>
      </c>
      <c r="D54" s="18">
        <v>8104.51</v>
      </c>
      <c r="E54" s="18">
        <v>1082.97</v>
      </c>
      <c r="F54" s="18">
        <v>0</v>
      </c>
      <c r="G54" s="18">
        <v>3594.57</v>
      </c>
      <c r="H54" s="18">
        <v>4086.5</v>
      </c>
      <c r="I54" s="18">
        <v>549.58000000000004</v>
      </c>
      <c r="J54" s="18"/>
      <c r="K54" s="18">
        <v>819.03</v>
      </c>
      <c r="L54" s="18">
        <v>12615.23</v>
      </c>
      <c r="M54" s="18">
        <v>636.78</v>
      </c>
      <c r="N54" s="18">
        <v>4.9800000000000004</v>
      </c>
      <c r="O54" s="18">
        <v>0</v>
      </c>
      <c r="P54" s="18">
        <v>1707.17</v>
      </c>
      <c r="Q54" s="18">
        <v>275.61</v>
      </c>
      <c r="R54" s="18">
        <v>1200.44</v>
      </c>
      <c r="S54" s="18">
        <v>567</v>
      </c>
      <c r="T54" s="18">
        <v>1592.96</v>
      </c>
      <c r="U54" s="18">
        <v>705.64</v>
      </c>
      <c r="V54" s="18">
        <v>21.07</v>
      </c>
      <c r="W54" s="18">
        <v>8314.74</v>
      </c>
      <c r="X54" s="18">
        <v>1732.22</v>
      </c>
      <c r="Y54" s="18">
        <v>69.39</v>
      </c>
      <c r="Z54" s="18">
        <v>6986.49</v>
      </c>
      <c r="AA54" s="18">
        <v>1672.62</v>
      </c>
      <c r="AB54" s="18">
        <v>9200.59</v>
      </c>
      <c r="AC54" s="18">
        <v>311.89999999999998</v>
      </c>
      <c r="AD54" s="18">
        <v>2667.17</v>
      </c>
      <c r="AE54" s="18">
        <v>5160.91</v>
      </c>
      <c r="AF54" s="7">
        <v>73776.11</v>
      </c>
    </row>
    <row r="55" spans="1:32">
      <c r="A55" s="25" t="s">
        <v>194</v>
      </c>
      <c r="B55" s="18">
        <v>12.15</v>
      </c>
      <c r="C55" s="18">
        <v>6.42</v>
      </c>
      <c r="D55" s="18">
        <v>17.47</v>
      </c>
      <c r="E55" s="18">
        <v>1759.75</v>
      </c>
      <c r="F55" s="18">
        <v>0</v>
      </c>
      <c r="G55" s="18">
        <v>1712.43</v>
      </c>
      <c r="H55" s="18">
        <v>2039.62</v>
      </c>
      <c r="I55" s="18">
        <v>120.87</v>
      </c>
      <c r="J55" s="18"/>
      <c r="K55" s="18">
        <v>412.72</v>
      </c>
      <c r="L55" s="18">
        <v>14815.52</v>
      </c>
      <c r="M55" s="18">
        <v>2373.4499999999998</v>
      </c>
      <c r="N55" s="18">
        <v>179.66</v>
      </c>
      <c r="O55" s="18"/>
      <c r="P55" s="18">
        <v>1863.09</v>
      </c>
      <c r="Q55" s="18">
        <v>321.64</v>
      </c>
      <c r="R55" s="18">
        <v>3270.09</v>
      </c>
      <c r="S55" s="18">
        <v>53.37</v>
      </c>
      <c r="T55" s="18">
        <v>2080.2199999999998</v>
      </c>
      <c r="U55" s="18">
        <v>502.85</v>
      </c>
      <c r="V55" s="18">
        <v>9.73</v>
      </c>
      <c r="W55" s="18">
        <v>1507.78</v>
      </c>
      <c r="X55" s="18">
        <v>1245.58</v>
      </c>
      <c r="Y55" s="18">
        <v>28.75</v>
      </c>
      <c r="Z55" s="18">
        <v>9083.89</v>
      </c>
      <c r="AA55" s="18">
        <v>3274.37</v>
      </c>
      <c r="AB55" s="18">
        <v>3642.46</v>
      </c>
      <c r="AC55" s="18">
        <v>113.01</v>
      </c>
      <c r="AD55" s="18">
        <v>416.25</v>
      </c>
      <c r="AE55" s="18">
        <v>3735.92</v>
      </c>
      <c r="AF55" s="7">
        <v>54599.06</v>
      </c>
    </row>
    <row r="56" spans="1:32">
      <c r="A56" s="25" t="s">
        <v>195</v>
      </c>
      <c r="B56" s="18">
        <v>0</v>
      </c>
      <c r="C56" s="18">
        <v>134.72</v>
      </c>
      <c r="D56" s="18">
        <v>3060.17</v>
      </c>
      <c r="E56" s="18">
        <v>1261</v>
      </c>
      <c r="F56" s="18">
        <v>3.91</v>
      </c>
      <c r="G56" s="18">
        <v>2363.73</v>
      </c>
      <c r="H56" s="18">
        <v>3163.83</v>
      </c>
      <c r="I56" s="18">
        <v>364.37</v>
      </c>
      <c r="J56" s="18"/>
      <c r="K56" s="18">
        <v>371.38</v>
      </c>
      <c r="L56" s="18">
        <v>20607.75</v>
      </c>
      <c r="M56" s="18">
        <v>415.5</v>
      </c>
      <c r="N56" s="18">
        <v>160.66999999999999</v>
      </c>
      <c r="O56" s="18"/>
      <c r="P56" s="18">
        <v>2350.87</v>
      </c>
      <c r="Q56" s="18">
        <v>73.38</v>
      </c>
      <c r="R56" s="18">
        <v>1374.24</v>
      </c>
      <c r="S56" s="18">
        <v>140.27000000000001</v>
      </c>
      <c r="T56" s="18">
        <v>42.79</v>
      </c>
      <c r="U56" s="18">
        <v>412.77</v>
      </c>
      <c r="V56" s="18">
        <v>32.090000000000003</v>
      </c>
      <c r="W56" s="18">
        <v>1099.8800000000001</v>
      </c>
      <c r="X56" s="18">
        <v>2106.04</v>
      </c>
      <c r="Y56" s="18">
        <v>221.04</v>
      </c>
      <c r="Z56" s="18">
        <v>5623.5</v>
      </c>
      <c r="AA56" s="18">
        <v>1359.65</v>
      </c>
      <c r="AB56" s="18">
        <v>5659.3</v>
      </c>
      <c r="AC56" s="18">
        <v>33.96</v>
      </c>
      <c r="AD56" s="18">
        <v>2748.68</v>
      </c>
      <c r="AE56" s="18">
        <v>17345.23</v>
      </c>
      <c r="AF56" s="7">
        <v>72530.710000000006</v>
      </c>
    </row>
    <row r="57" spans="1:32">
      <c r="A57" s="25" t="s">
        <v>196</v>
      </c>
      <c r="B57" s="18">
        <v>20</v>
      </c>
      <c r="C57" s="18">
        <v>42.16</v>
      </c>
      <c r="D57" s="18">
        <v>8035.7</v>
      </c>
      <c r="E57" s="18">
        <v>115.89</v>
      </c>
      <c r="F57" s="18">
        <v>86.72</v>
      </c>
      <c r="G57" s="18">
        <v>3501.92</v>
      </c>
      <c r="H57" s="18">
        <v>3685.73</v>
      </c>
      <c r="I57" s="18">
        <v>624.94000000000005</v>
      </c>
      <c r="J57" s="18"/>
      <c r="K57" s="18">
        <v>357.52</v>
      </c>
      <c r="L57" s="18">
        <v>11251.31</v>
      </c>
      <c r="M57" s="18">
        <v>928.15</v>
      </c>
      <c r="N57" s="18">
        <v>1410.22</v>
      </c>
      <c r="O57" s="18"/>
      <c r="P57" s="18">
        <v>4341.08</v>
      </c>
      <c r="Q57" s="18">
        <v>150.69</v>
      </c>
      <c r="R57" s="18">
        <v>2170.1</v>
      </c>
      <c r="S57" s="18">
        <v>338.66</v>
      </c>
      <c r="T57" s="18">
        <v>330.34</v>
      </c>
      <c r="U57" s="18">
        <v>611.03</v>
      </c>
      <c r="V57" s="18">
        <v>5132.51</v>
      </c>
      <c r="W57" s="18">
        <v>3685.1</v>
      </c>
      <c r="X57" s="18">
        <v>5403.4</v>
      </c>
      <c r="Y57" s="18">
        <v>2554.17</v>
      </c>
      <c r="Z57" s="18">
        <v>6267.14</v>
      </c>
      <c r="AA57" s="18">
        <v>1848.6</v>
      </c>
      <c r="AB57" s="18">
        <v>2588.81</v>
      </c>
      <c r="AC57" s="18">
        <v>301.73</v>
      </c>
      <c r="AD57" s="18">
        <v>1144.8699999999999</v>
      </c>
      <c r="AE57" s="18">
        <v>6296.63</v>
      </c>
      <c r="AF57" s="7">
        <v>73225.11</v>
      </c>
    </row>
    <row r="58" spans="1:32">
      <c r="A58" s="25" t="s">
        <v>197</v>
      </c>
      <c r="B58" s="18">
        <v>640.20000000000005</v>
      </c>
      <c r="C58" s="18">
        <v>5.57</v>
      </c>
      <c r="D58" s="18">
        <v>112.42</v>
      </c>
      <c r="E58" s="18">
        <v>1389.46</v>
      </c>
      <c r="F58" s="18"/>
      <c r="G58" s="18">
        <v>2130.1999999999998</v>
      </c>
      <c r="H58" s="18">
        <v>837.58</v>
      </c>
      <c r="I58" s="18">
        <v>78.36</v>
      </c>
      <c r="J58" s="18">
        <v>63.73</v>
      </c>
      <c r="K58" s="18">
        <v>1436.55</v>
      </c>
      <c r="L58" s="18">
        <v>15310.16</v>
      </c>
      <c r="M58" s="18">
        <v>558.1</v>
      </c>
      <c r="N58" s="18">
        <v>1332.75</v>
      </c>
      <c r="O58" s="18"/>
      <c r="P58" s="18">
        <v>1553.8</v>
      </c>
      <c r="Q58" s="18">
        <v>20.48</v>
      </c>
      <c r="R58" s="18">
        <v>1049.83</v>
      </c>
      <c r="S58" s="18">
        <v>541.04</v>
      </c>
      <c r="T58" s="18">
        <v>2888.47</v>
      </c>
      <c r="U58" s="18">
        <v>2932.73</v>
      </c>
      <c r="V58" s="18">
        <v>256.01</v>
      </c>
      <c r="W58" s="18">
        <v>1913.6</v>
      </c>
      <c r="X58" s="18">
        <v>2578.33</v>
      </c>
      <c r="Y58" s="18">
        <v>235.25</v>
      </c>
      <c r="Z58" s="18">
        <v>12459.35</v>
      </c>
      <c r="AA58" s="18">
        <v>1507.69</v>
      </c>
      <c r="AB58" s="18">
        <v>3220.69</v>
      </c>
      <c r="AC58" s="18">
        <v>654.94000000000005</v>
      </c>
      <c r="AD58" s="18">
        <v>3332.84</v>
      </c>
      <c r="AE58" s="18">
        <v>7950.6</v>
      </c>
      <c r="AF58" s="7">
        <v>66990.740000000005</v>
      </c>
    </row>
    <row r="59" spans="1:32">
      <c r="A59" s="25" t="s">
        <v>198</v>
      </c>
      <c r="B59" s="18">
        <v>304.5</v>
      </c>
      <c r="C59" s="18">
        <v>164</v>
      </c>
      <c r="D59" s="18">
        <v>86.16</v>
      </c>
      <c r="E59" s="18">
        <v>1358.84</v>
      </c>
      <c r="F59" s="18">
        <v>0</v>
      </c>
      <c r="G59" s="18">
        <v>1895.91</v>
      </c>
      <c r="H59" s="18">
        <v>4540.3599999999997</v>
      </c>
      <c r="I59" s="18">
        <v>1936.43</v>
      </c>
      <c r="J59" s="18">
        <v>1.7</v>
      </c>
      <c r="K59" s="18">
        <v>1101.32</v>
      </c>
      <c r="L59" s="18">
        <v>19953.54</v>
      </c>
      <c r="M59" s="18">
        <v>4837.93</v>
      </c>
      <c r="N59" s="18">
        <v>443.36</v>
      </c>
      <c r="O59" s="18"/>
      <c r="P59" s="18">
        <v>1897.04</v>
      </c>
      <c r="Q59" s="18">
        <v>0</v>
      </c>
      <c r="R59" s="18">
        <v>3101.58</v>
      </c>
      <c r="S59" s="18">
        <v>698.05</v>
      </c>
      <c r="T59" s="18">
        <v>795.9</v>
      </c>
      <c r="U59" s="18">
        <v>353.43</v>
      </c>
      <c r="V59" s="18">
        <v>0.24</v>
      </c>
      <c r="W59" s="18">
        <v>1299.3499999999999</v>
      </c>
      <c r="X59" s="18">
        <v>2426.56</v>
      </c>
      <c r="Y59" s="18">
        <v>245.13</v>
      </c>
      <c r="Z59" s="18">
        <v>6315.24</v>
      </c>
      <c r="AA59" s="18">
        <v>1912.57</v>
      </c>
      <c r="AB59" s="18">
        <v>4120.74</v>
      </c>
      <c r="AC59" s="18">
        <v>10.65</v>
      </c>
      <c r="AD59" s="18">
        <v>4476.8900000000003</v>
      </c>
      <c r="AE59" s="18">
        <v>6353.03</v>
      </c>
      <c r="AF59" s="7">
        <v>70630.44</v>
      </c>
    </row>
    <row r="60" spans="1:32">
      <c r="A60" s="25" t="s">
        <v>199</v>
      </c>
      <c r="B60" s="18">
        <v>120.62</v>
      </c>
      <c r="C60" s="18">
        <v>3.75</v>
      </c>
      <c r="D60" s="18">
        <v>992.62</v>
      </c>
      <c r="E60" s="18">
        <v>741.43</v>
      </c>
      <c r="F60" s="18"/>
      <c r="G60" s="18">
        <v>4206.67</v>
      </c>
      <c r="H60" s="18">
        <v>1437.11</v>
      </c>
      <c r="I60" s="18">
        <v>490.73</v>
      </c>
      <c r="J60" s="18">
        <v>0</v>
      </c>
      <c r="K60" s="18">
        <v>420.9</v>
      </c>
      <c r="L60" s="18">
        <v>30275.79</v>
      </c>
      <c r="M60" s="18">
        <v>1008.3</v>
      </c>
      <c r="N60" s="18">
        <v>485.35</v>
      </c>
      <c r="O60" s="18"/>
      <c r="P60" s="18">
        <v>3741.03</v>
      </c>
      <c r="Q60" s="18">
        <v>0</v>
      </c>
      <c r="R60" s="18">
        <v>1238.2</v>
      </c>
      <c r="S60" s="18">
        <v>1617.86</v>
      </c>
      <c r="T60" s="18">
        <v>759.38</v>
      </c>
      <c r="U60" s="18">
        <v>354.43</v>
      </c>
      <c r="V60" s="18">
        <v>29357.42</v>
      </c>
      <c r="W60" s="18">
        <v>2367.77</v>
      </c>
      <c r="X60" s="18">
        <v>3379.33</v>
      </c>
      <c r="Y60" s="18">
        <v>158.61000000000001</v>
      </c>
      <c r="Z60" s="18">
        <v>8049.39</v>
      </c>
      <c r="AA60" s="18">
        <v>1928.87</v>
      </c>
      <c r="AB60" s="18">
        <v>972.35</v>
      </c>
      <c r="AC60" s="18">
        <v>659</v>
      </c>
      <c r="AD60" s="18">
        <v>2874.1</v>
      </c>
      <c r="AE60" s="18">
        <v>2753.14</v>
      </c>
      <c r="AF60" s="7">
        <v>100394.15</v>
      </c>
    </row>
    <row r="61" spans="1:32">
      <c r="A61" s="25" t="s">
        <v>200</v>
      </c>
      <c r="B61" s="18">
        <v>1405.76</v>
      </c>
      <c r="C61" s="18">
        <v>148.74</v>
      </c>
      <c r="D61" s="18">
        <v>527.42999999999995</v>
      </c>
      <c r="E61" s="18">
        <v>140.44</v>
      </c>
      <c r="F61" s="18"/>
      <c r="G61" s="18">
        <v>5363.88</v>
      </c>
      <c r="H61" s="18">
        <v>1947.57</v>
      </c>
      <c r="I61" s="18">
        <v>2318.4299999999998</v>
      </c>
      <c r="J61" s="18">
        <v>14.07</v>
      </c>
      <c r="K61" s="18">
        <v>635.24</v>
      </c>
      <c r="L61" s="18">
        <v>35238.46</v>
      </c>
      <c r="M61" s="18">
        <v>1690.43</v>
      </c>
      <c r="N61" s="18">
        <v>618.4</v>
      </c>
      <c r="O61" s="18"/>
      <c r="P61" s="18">
        <v>1978.61</v>
      </c>
      <c r="Q61" s="18">
        <v>274.8</v>
      </c>
      <c r="R61" s="18">
        <v>1771.74</v>
      </c>
      <c r="S61" s="18">
        <v>349.01</v>
      </c>
      <c r="T61" s="18">
        <v>256.82</v>
      </c>
      <c r="U61" s="18">
        <v>739.96</v>
      </c>
      <c r="V61" s="18">
        <v>158.19</v>
      </c>
      <c r="W61" s="18">
        <v>189.81</v>
      </c>
      <c r="X61" s="18">
        <v>5635.18</v>
      </c>
      <c r="Y61" s="18">
        <v>3937.91</v>
      </c>
      <c r="Z61" s="18">
        <v>14667.2</v>
      </c>
      <c r="AA61" s="18">
        <v>2252.34</v>
      </c>
      <c r="AB61" s="18">
        <v>6237.29</v>
      </c>
      <c r="AC61" s="18">
        <v>7.73</v>
      </c>
      <c r="AD61" s="18">
        <v>4208.5600000000004</v>
      </c>
      <c r="AE61" s="18">
        <v>6255.83</v>
      </c>
      <c r="AF61" s="7">
        <v>98969.83</v>
      </c>
    </row>
    <row r="62" spans="1:32">
      <c r="A62" s="25" t="s">
        <v>201</v>
      </c>
      <c r="B62" s="18">
        <v>82.09</v>
      </c>
      <c r="C62" s="18">
        <v>71.86</v>
      </c>
      <c r="D62" s="18">
        <v>172.21</v>
      </c>
      <c r="E62" s="18">
        <v>1086.46</v>
      </c>
      <c r="F62" s="18">
        <v>7.48</v>
      </c>
      <c r="G62" s="18">
        <v>1267</v>
      </c>
      <c r="H62" s="18">
        <v>1305.19</v>
      </c>
      <c r="I62" s="18">
        <v>1872.15</v>
      </c>
      <c r="J62" s="18">
        <v>3.3</v>
      </c>
      <c r="K62" s="18">
        <v>930.4</v>
      </c>
      <c r="L62" s="18">
        <v>9683.4</v>
      </c>
      <c r="M62" s="18">
        <v>7474.56</v>
      </c>
      <c r="N62" s="18">
        <v>51.5</v>
      </c>
      <c r="O62" s="18">
        <v>0</v>
      </c>
      <c r="P62" s="18">
        <v>2127.0100000000002</v>
      </c>
      <c r="Q62" s="18">
        <v>68.7</v>
      </c>
      <c r="R62" s="18">
        <v>1456.22</v>
      </c>
      <c r="S62" s="18">
        <v>2508.89</v>
      </c>
      <c r="T62" s="18">
        <v>1555.85</v>
      </c>
      <c r="U62" s="18">
        <v>1609.47</v>
      </c>
      <c r="V62" s="18">
        <v>230.18</v>
      </c>
      <c r="W62" s="18">
        <v>635.16</v>
      </c>
      <c r="X62" s="18">
        <v>1870.73</v>
      </c>
      <c r="Y62" s="18">
        <v>282.26</v>
      </c>
      <c r="Z62" s="18">
        <v>11546.77</v>
      </c>
      <c r="AA62" s="18">
        <v>6054.01</v>
      </c>
      <c r="AB62" s="18">
        <v>10334.85</v>
      </c>
      <c r="AC62" s="18">
        <v>2.2000000000000002</v>
      </c>
      <c r="AD62" s="18">
        <v>6111.64</v>
      </c>
      <c r="AE62" s="18">
        <v>3105.63</v>
      </c>
      <c r="AF62" s="7">
        <v>73507.19</v>
      </c>
    </row>
    <row r="63" spans="1:32">
      <c r="A63" s="25" t="s">
        <v>202</v>
      </c>
      <c r="B63" s="18">
        <v>151.19999999999999</v>
      </c>
      <c r="C63" s="18">
        <v>15.5</v>
      </c>
      <c r="D63" s="18">
        <v>919.25</v>
      </c>
      <c r="E63" s="18">
        <v>1126.57</v>
      </c>
      <c r="F63" s="18"/>
      <c r="G63" s="18">
        <v>9504.61</v>
      </c>
      <c r="H63" s="18">
        <v>2458.02</v>
      </c>
      <c r="I63" s="18">
        <v>1114.0999999999999</v>
      </c>
      <c r="J63" s="18"/>
      <c r="K63" s="18">
        <v>236.19</v>
      </c>
      <c r="L63" s="18">
        <v>6194.3</v>
      </c>
      <c r="M63" s="18">
        <v>905.91</v>
      </c>
      <c r="N63" s="18">
        <v>1012.59</v>
      </c>
      <c r="O63" s="18"/>
      <c r="P63" s="18">
        <v>5197.17</v>
      </c>
      <c r="Q63" s="18">
        <v>0</v>
      </c>
      <c r="R63" s="18">
        <v>310.48</v>
      </c>
      <c r="S63" s="18">
        <v>1292.3800000000001</v>
      </c>
      <c r="T63" s="18">
        <v>1299.6500000000001</v>
      </c>
      <c r="U63" s="18">
        <v>1505.54</v>
      </c>
      <c r="V63" s="18">
        <v>82.66</v>
      </c>
      <c r="W63" s="18">
        <v>676.17</v>
      </c>
      <c r="X63" s="18">
        <v>1561.41</v>
      </c>
      <c r="Y63" s="18">
        <v>3221.09</v>
      </c>
      <c r="Z63" s="18">
        <v>11859.62</v>
      </c>
      <c r="AA63" s="18">
        <v>1722.07</v>
      </c>
      <c r="AB63" s="18">
        <v>3971.67</v>
      </c>
      <c r="AC63" s="18">
        <v>13.69</v>
      </c>
      <c r="AD63" s="18">
        <v>2566.88</v>
      </c>
      <c r="AE63" s="18">
        <v>5768.18</v>
      </c>
      <c r="AF63" s="7">
        <v>64686.89</v>
      </c>
    </row>
    <row r="64" spans="1:32">
      <c r="A64" s="25" t="s">
        <v>203</v>
      </c>
      <c r="B64" s="18">
        <v>19.760000000000002</v>
      </c>
      <c r="C64" s="18">
        <v>363.12</v>
      </c>
      <c r="D64" s="18">
        <v>7245.86</v>
      </c>
      <c r="E64" s="18">
        <v>1722.31</v>
      </c>
      <c r="F64" s="18"/>
      <c r="G64" s="18">
        <v>2463.39</v>
      </c>
      <c r="H64" s="18">
        <v>1357.31</v>
      </c>
      <c r="I64" s="18">
        <v>663.23</v>
      </c>
      <c r="J64" s="18">
        <v>167.8</v>
      </c>
      <c r="K64" s="18">
        <v>2193.0300000000002</v>
      </c>
      <c r="L64" s="18">
        <v>8700.83</v>
      </c>
      <c r="M64" s="18">
        <v>753.6</v>
      </c>
      <c r="N64" s="18">
        <v>715.93</v>
      </c>
      <c r="O64" s="18">
        <v>55.5</v>
      </c>
      <c r="P64" s="18">
        <v>1209.58</v>
      </c>
      <c r="Q64" s="18">
        <v>0</v>
      </c>
      <c r="R64" s="18">
        <v>3083.86</v>
      </c>
      <c r="S64" s="18">
        <v>125.6</v>
      </c>
      <c r="T64" s="18">
        <v>113.27</v>
      </c>
      <c r="U64" s="18">
        <v>1078.99</v>
      </c>
      <c r="V64" s="18">
        <v>132.13999999999999</v>
      </c>
      <c r="W64" s="18">
        <v>306.38</v>
      </c>
      <c r="X64" s="18">
        <v>1124.6500000000001</v>
      </c>
      <c r="Y64" s="18">
        <v>1199.1400000000001</v>
      </c>
      <c r="Z64" s="18">
        <v>26359.48</v>
      </c>
      <c r="AA64" s="18">
        <v>3439.65</v>
      </c>
      <c r="AB64" s="18">
        <v>5508.66</v>
      </c>
      <c r="AC64" s="18">
        <v>66.52</v>
      </c>
      <c r="AD64" s="18">
        <v>4282.17</v>
      </c>
      <c r="AE64" s="18">
        <v>3199.7</v>
      </c>
      <c r="AF64" s="7">
        <v>77651.47</v>
      </c>
    </row>
    <row r="65" spans="1:32">
      <c r="A65" s="25" t="s">
        <v>204</v>
      </c>
      <c r="B65" s="18">
        <v>1.38</v>
      </c>
      <c r="C65" s="18">
        <v>6.35</v>
      </c>
      <c r="D65" s="18">
        <v>2909.5</v>
      </c>
      <c r="E65" s="18">
        <v>2750.14</v>
      </c>
      <c r="F65" s="18"/>
      <c r="G65" s="18">
        <v>3307.26</v>
      </c>
      <c r="H65" s="18">
        <v>4315.79</v>
      </c>
      <c r="I65" s="18">
        <v>6708.24</v>
      </c>
      <c r="J65" s="18"/>
      <c r="K65" s="18">
        <v>297.89999999999998</v>
      </c>
      <c r="L65" s="18">
        <v>9116.07</v>
      </c>
      <c r="M65" s="18">
        <v>735.39</v>
      </c>
      <c r="N65" s="18">
        <v>125.4</v>
      </c>
      <c r="O65" s="18">
        <v>0</v>
      </c>
      <c r="P65" s="18">
        <v>2770.65</v>
      </c>
      <c r="Q65" s="18">
        <v>234.31</v>
      </c>
      <c r="R65" s="18">
        <v>752.08</v>
      </c>
      <c r="S65" s="18">
        <v>1111.75</v>
      </c>
      <c r="T65" s="18">
        <v>1744.06</v>
      </c>
      <c r="U65" s="18">
        <v>1967.7</v>
      </c>
      <c r="V65" s="18">
        <v>531.45000000000005</v>
      </c>
      <c r="W65" s="18">
        <v>1731.91</v>
      </c>
      <c r="X65" s="18">
        <v>5514.69</v>
      </c>
      <c r="Y65" s="18">
        <v>311.88</v>
      </c>
      <c r="Z65" s="18">
        <v>13935.83</v>
      </c>
      <c r="AA65" s="18">
        <v>4385.8999999999996</v>
      </c>
      <c r="AB65" s="18">
        <v>13226.3</v>
      </c>
      <c r="AC65" s="18">
        <v>46.02</v>
      </c>
      <c r="AD65" s="18">
        <v>2890.56</v>
      </c>
      <c r="AE65" s="18">
        <v>2338.1799999999998</v>
      </c>
      <c r="AF65" s="7">
        <v>83766.679999999993</v>
      </c>
    </row>
    <row r="66" spans="1:32">
      <c r="A66" s="25" t="s">
        <v>205</v>
      </c>
      <c r="B66" s="18">
        <v>1766.73</v>
      </c>
      <c r="C66" s="18">
        <v>386.19</v>
      </c>
      <c r="D66" s="18">
        <v>798.42</v>
      </c>
      <c r="E66" s="18">
        <v>1917.25</v>
      </c>
      <c r="F66" s="18"/>
      <c r="G66" s="18">
        <v>4339.8500000000004</v>
      </c>
      <c r="H66" s="18">
        <v>2139.58</v>
      </c>
      <c r="I66" s="18">
        <v>2005.86</v>
      </c>
      <c r="J66" s="18"/>
      <c r="K66" s="18">
        <v>6074.38</v>
      </c>
      <c r="L66" s="18">
        <v>5421.42</v>
      </c>
      <c r="M66" s="18">
        <v>930.37</v>
      </c>
      <c r="N66" s="18">
        <v>314.83999999999997</v>
      </c>
      <c r="O66" s="18"/>
      <c r="P66" s="18">
        <v>11170.75</v>
      </c>
      <c r="Q66" s="18">
        <v>22.38</v>
      </c>
      <c r="R66" s="18">
        <v>2350.92</v>
      </c>
      <c r="S66" s="18">
        <v>465.45</v>
      </c>
      <c r="T66" s="18">
        <v>2381.11</v>
      </c>
      <c r="U66" s="18">
        <v>182.26</v>
      </c>
      <c r="V66" s="18">
        <v>89.53</v>
      </c>
      <c r="W66" s="18">
        <v>499.12</v>
      </c>
      <c r="X66" s="18">
        <v>4383.01</v>
      </c>
      <c r="Y66" s="18">
        <v>102.47</v>
      </c>
      <c r="Z66" s="18">
        <v>18536.93</v>
      </c>
      <c r="AA66" s="18">
        <v>9221.49</v>
      </c>
      <c r="AB66" s="18">
        <v>45988.59</v>
      </c>
      <c r="AC66" s="18">
        <v>1371.83</v>
      </c>
      <c r="AD66" s="18">
        <v>3506.82</v>
      </c>
      <c r="AE66" s="18">
        <v>4644.32</v>
      </c>
      <c r="AF66" s="7">
        <v>131011.85</v>
      </c>
    </row>
    <row r="67" spans="1:32">
      <c r="A67" s="25" t="s">
        <v>206</v>
      </c>
      <c r="B67" s="18">
        <v>597.09</v>
      </c>
      <c r="C67" s="18">
        <v>5</v>
      </c>
      <c r="D67" s="18">
        <v>147.82</v>
      </c>
      <c r="E67" s="18">
        <v>2255.25</v>
      </c>
      <c r="F67" s="18"/>
      <c r="G67" s="18">
        <v>6082.4</v>
      </c>
      <c r="H67" s="18">
        <v>2493.75</v>
      </c>
      <c r="I67" s="18">
        <v>5917.47</v>
      </c>
      <c r="J67" s="18"/>
      <c r="K67" s="18">
        <v>2794.74</v>
      </c>
      <c r="L67" s="18">
        <v>7879.8</v>
      </c>
      <c r="M67" s="18">
        <v>4243.59</v>
      </c>
      <c r="N67" s="18">
        <v>3763.4</v>
      </c>
      <c r="O67" s="18"/>
      <c r="P67" s="18">
        <v>24582.28</v>
      </c>
      <c r="Q67" s="18">
        <v>45</v>
      </c>
      <c r="R67" s="18">
        <v>2223.35</v>
      </c>
      <c r="S67" s="18">
        <v>1547.95</v>
      </c>
      <c r="T67" s="18">
        <v>1002.52</v>
      </c>
      <c r="U67" s="18">
        <v>3238.8</v>
      </c>
      <c r="V67" s="18">
        <v>1039.3900000000001</v>
      </c>
      <c r="W67" s="18">
        <v>5878.69</v>
      </c>
      <c r="X67" s="18">
        <v>3470.9</v>
      </c>
      <c r="Y67" s="18">
        <v>449.6</v>
      </c>
      <c r="Z67" s="18">
        <v>28471.58</v>
      </c>
      <c r="AA67" s="18">
        <v>1733.22</v>
      </c>
      <c r="AB67" s="18">
        <v>6176.59</v>
      </c>
      <c r="AC67" s="18">
        <v>8.56</v>
      </c>
      <c r="AD67" s="18">
        <v>2061.37</v>
      </c>
      <c r="AE67" s="18">
        <v>2753.92</v>
      </c>
      <c r="AF67" s="7">
        <v>120864.04</v>
      </c>
    </row>
    <row r="68" spans="1:32">
      <c r="A68" s="25" t="s">
        <v>207</v>
      </c>
      <c r="B68" s="18">
        <v>559.29</v>
      </c>
      <c r="C68" s="18">
        <v>3.33</v>
      </c>
      <c r="D68" s="18">
        <v>2874.45</v>
      </c>
      <c r="E68" s="18">
        <v>249.77</v>
      </c>
      <c r="F68" s="18"/>
      <c r="G68" s="18">
        <v>6281.34</v>
      </c>
      <c r="H68" s="18">
        <v>5017.49</v>
      </c>
      <c r="I68" s="18">
        <v>651.36</v>
      </c>
      <c r="J68" s="18">
        <v>285</v>
      </c>
      <c r="K68" s="18">
        <v>3085.43</v>
      </c>
      <c r="L68" s="18">
        <v>12411.27</v>
      </c>
      <c r="M68" s="18">
        <v>4773.78</v>
      </c>
      <c r="N68" s="18">
        <v>495.11</v>
      </c>
      <c r="O68" s="18">
        <v>0</v>
      </c>
      <c r="P68" s="18">
        <v>1003.1</v>
      </c>
      <c r="Q68" s="18">
        <v>0</v>
      </c>
      <c r="R68" s="18">
        <v>11109.86</v>
      </c>
      <c r="S68" s="18">
        <v>999.5</v>
      </c>
      <c r="T68" s="18">
        <v>1775.47</v>
      </c>
      <c r="U68" s="18">
        <v>84.34</v>
      </c>
      <c r="V68" s="18">
        <v>0</v>
      </c>
      <c r="W68" s="18">
        <v>995.75</v>
      </c>
      <c r="X68" s="18">
        <v>3945.26</v>
      </c>
      <c r="Y68" s="18">
        <v>2661.38</v>
      </c>
      <c r="Z68" s="18">
        <v>18012.939999999999</v>
      </c>
      <c r="AA68" s="18">
        <v>3186.78</v>
      </c>
      <c r="AB68" s="18">
        <v>24190.95</v>
      </c>
      <c r="AC68" s="18">
        <v>31.11</v>
      </c>
      <c r="AD68" s="18">
        <v>745.5</v>
      </c>
      <c r="AE68" s="18">
        <v>3783.58</v>
      </c>
      <c r="AF68" s="7">
        <v>109213.14</v>
      </c>
    </row>
    <row r="69" spans="1:32">
      <c r="A69" s="25" t="s">
        <v>268</v>
      </c>
      <c r="B69" s="18">
        <v>134.44</v>
      </c>
      <c r="C69" s="18">
        <v>51.92</v>
      </c>
      <c r="D69" s="18">
        <v>633.21</v>
      </c>
      <c r="E69" s="18">
        <v>967.52</v>
      </c>
      <c r="F69" s="18"/>
      <c r="G69" s="18">
        <v>5344.38</v>
      </c>
      <c r="H69" s="18">
        <v>34416.92</v>
      </c>
      <c r="I69" s="18">
        <v>4070.95</v>
      </c>
      <c r="J69" s="18"/>
      <c r="K69" s="18">
        <v>2839.88</v>
      </c>
      <c r="L69" s="18">
        <v>2624.37</v>
      </c>
      <c r="M69" s="18">
        <v>10662.3</v>
      </c>
      <c r="N69" s="18">
        <v>190</v>
      </c>
      <c r="O69" s="18"/>
      <c r="P69" s="18">
        <v>4334.33</v>
      </c>
      <c r="Q69" s="18">
        <v>192.86</v>
      </c>
      <c r="R69" s="18">
        <v>639.4</v>
      </c>
      <c r="S69" s="18">
        <v>923.52</v>
      </c>
      <c r="T69" s="18">
        <v>764.78</v>
      </c>
      <c r="U69" s="18">
        <v>1667.55</v>
      </c>
      <c r="V69" s="18">
        <v>0</v>
      </c>
      <c r="W69" s="18">
        <v>898.1</v>
      </c>
      <c r="X69" s="18">
        <v>2267.25</v>
      </c>
      <c r="Y69" s="18">
        <v>101.59</v>
      </c>
      <c r="Z69" s="18">
        <v>19713.48</v>
      </c>
      <c r="AA69" s="18">
        <v>4164.37</v>
      </c>
      <c r="AB69" s="18">
        <v>4529.8</v>
      </c>
      <c r="AC69" s="18">
        <v>620.46</v>
      </c>
      <c r="AD69" s="18">
        <v>5536.12</v>
      </c>
      <c r="AE69" s="18">
        <v>1304.9000000000001</v>
      </c>
      <c r="AF69" s="7">
        <v>109594.39</v>
      </c>
    </row>
    <row r="70" spans="1:32">
      <c r="A70" s="25" t="s">
        <v>283</v>
      </c>
      <c r="B70" s="18">
        <v>729.69</v>
      </c>
      <c r="C70" s="18">
        <v>527.99</v>
      </c>
      <c r="D70" s="18">
        <v>119.84</v>
      </c>
      <c r="E70" s="18">
        <v>808.53</v>
      </c>
      <c r="F70" s="18"/>
      <c r="G70" s="18">
        <v>10379.870000000001</v>
      </c>
      <c r="H70" s="18">
        <v>1538.74</v>
      </c>
      <c r="I70" s="18">
        <v>3371.07</v>
      </c>
      <c r="J70" s="18">
        <v>0</v>
      </c>
      <c r="K70" s="18">
        <v>4213.3900000000003</v>
      </c>
      <c r="L70" s="18">
        <v>10321.879999999999</v>
      </c>
      <c r="M70" s="18">
        <v>1744.76</v>
      </c>
      <c r="N70" s="18">
        <v>30.39</v>
      </c>
      <c r="O70" s="18">
        <v>0</v>
      </c>
      <c r="P70" s="18">
        <v>11196.73</v>
      </c>
      <c r="Q70" s="18">
        <v>87.16</v>
      </c>
      <c r="R70" s="18">
        <v>1028.32</v>
      </c>
      <c r="S70" s="18">
        <v>846.78</v>
      </c>
      <c r="T70" s="18">
        <v>720.87</v>
      </c>
      <c r="U70" s="18">
        <v>211.2</v>
      </c>
      <c r="V70" s="18">
        <v>1117.52</v>
      </c>
      <c r="W70" s="18">
        <v>5439.15</v>
      </c>
      <c r="X70" s="18">
        <v>4630.7299999999996</v>
      </c>
      <c r="Y70" s="18">
        <v>789.59</v>
      </c>
      <c r="Z70" s="18">
        <v>10256.969999999999</v>
      </c>
      <c r="AA70" s="18">
        <v>473.12</v>
      </c>
      <c r="AB70" s="18">
        <v>7766.74</v>
      </c>
      <c r="AC70" s="18">
        <v>184.64</v>
      </c>
      <c r="AD70" s="18">
        <v>1770.63</v>
      </c>
      <c r="AE70" s="18">
        <v>4920.66</v>
      </c>
      <c r="AF70" s="7">
        <v>85226.98</v>
      </c>
    </row>
    <row r="71" spans="1:32">
      <c r="A71" s="25" t="s">
        <v>307</v>
      </c>
      <c r="B71" s="18">
        <v>19.100000000000001</v>
      </c>
      <c r="C71" s="18">
        <v>0</v>
      </c>
      <c r="D71" s="18">
        <v>10838.04</v>
      </c>
      <c r="E71" s="18">
        <v>2766.71</v>
      </c>
      <c r="F71" s="18"/>
      <c r="G71" s="18">
        <v>10436.91</v>
      </c>
      <c r="H71" s="18">
        <v>807.01</v>
      </c>
      <c r="I71" s="18">
        <v>1212.27</v>
      </c>
      <c r="J71" s="18"/>
      <c r="K71" s="18">
        <v>2396.54</v>
      </c>
      <c r="L71" s="18">
        <v>7147.14</v>
      </c>
      <c r="M71" s="18">
        <v>1684.92</v>
      </c>
      <c r="N71" s="18">
        <v>0</v>
      </c>
      <c r="O71" s="18">
        <v>0</v>
      </c>
      <c r="P71" s="18">
        <v>8139.14</v>
      </c>
      <c r="Q71" s="18">
        <v>22.21</v>
      </c>
      <c r="R71" s="18">
        <v>2241.5</v>
      </c>
      <c r="S71" s="18">
        <v>248.51</v>
      </c>
      <c r="T71" s="18">
        <v>4467.6499999999996</v>
      </c>
      <c r="U71" s="18">
        <v>101.91</v>
      </c>
      <c r="V71" s="18">
        <v>12.55</v>
      </c>
      <c r="W71" s="18">
        <v>63605.54</v>
      </c>
      <c r="X71" s="18">
        <v>2756.05</v>
      </c>
      <c r="Y71" s="18">
        <v>716.98</v>
      </c>
      <c r="Z71" s="18">
        <v>8348.84</v>
      </c>
      <c r="AA71" s="18">
        <v>2056.5700000000002</v>
      </c>
      <c r="AB71" s="18">
        <v>28696.639999999999</v>
      </c>
      <c r="AC71" s="18">
        <v>1007.35</v>
      </c>
      <c r="AD71" s="18">
        <v>3293.62</v>
      </c>
      <c r="AE71" s="18">
        <v>5391.31</v>
      </c>
      <c r="AF71" s="7">
        <v>168415</v>
      </c>
    </row>
    <row r="72" spans="1:32">
      <c r="A72" s="25" t="s">
        <v>309</v>
      </c>
      <c r="B72" s="18">
        <v>2225.96</v>
      </c>
      <c r="C72" s="18">
        <v>0</v>
      </c>
      <c r="D72" s="18">
        <v>1457.39</v>
      </c>
      <c r="E72" s="18">
        <v>1039.8499999999999</v>
      </c>
      <c r="F72" s="18"/>
      <c r="G72" s="18">
        <v>5974.97</v>
      </c>
      <c r="H72" s="18">
        <v>3366.22</v>
      </c>
      <c r="I72" s="18">
        <v>1533.12</v>
      </c>
      <c r="J72" s="18">
        <v>0</v>
      </c>
      <c r="K72" s="18">
        <v>2511.86</v>
      </c>
      <c r="L72" s="18">
        <v>7301.78</v>
      </c>
      <c r="M72" s="18">
        <v>540.6</v>
      </c>
      <c r="N72" s="18">
        <v>146.61000000000001</v>
      </c>
      <c r="O72" s="18">
        <v>430</v>
      </c>
      <c r="P72" s="18">
        <v>2857.85</v>
      </c>
      <c r="Q72" s="18">
        <v>0</v>
      </c>
      <c r="R72" s="18">
        <v>1906.81</v>
      </c>
      <c r="S72" s="18">
        <v>259.60000000000002</v>
      </c>
      <c r="T72" s="18">
        <v>1260.18</v>
      </c>
      <c r="U72" s="18">
        <v>215.77</v>
      </c>
      <c r="V72" s="18">
        <v>652.69000000000005</v>
      </c>
      <c r="W72" s="18">
        <v>92.01</v>
      </c>
      <c r="X72" s="18">
        <v>4321.4799999999996</v>
      </c>
      <c r="Y72" s="18">
        <v>535.55999999999995</v>
      </c>
      <c r="Z72" s="18">
        <v>11542.06</v>
      </c>
      <c r="AA72" s="18">
        <v>1415.27</v>
      </c>
      <c r="AB72" s="18">
        <v>9089.6200000000008</v>
      </c>
      <c r="AC72" s="18">
        <v>205.74</v>
      </c>
      <c r="AD72" s="18">
        <v>1924.83</v>
      </c>
      <c r="AE72" s="18">
        <v>6606.15</v>
      </c>
      <c r="AF72" s="7">
        <v>69413.97</v>
      </c>
    </row>
    <row r="73" spans="1:32">
      <c r="A73" s="25" t="s">
        <v>311</v>
      </c>
      <c r="B73" s="18">
        <v>40.42</v>
      </c>
      <c r="C73" s="18">
        <v>31.38</v>
      </c>
      <c r="D73" s="18">
        <v>2497.38</v>
      </c>
      <c r="E73" s="18">
        <v>833.09</v>
      </c>
      <c r="F73" s="18"/>
      <c r="G73" s="18">
        <v>7583.77</v>
      </c>
      <c r="H73" s="18">
        <v>3807.72</v>
      </c>
      <c r="I73" s="18">
        <v>821.24</v>
      </c>
      <c r="J73" s="18"/>
      <c r="K73" s="18">
        <v>1030.57</v>
      </c>
      <c r="L73" s="18">
        <v>18342.78</v>
      </c>
      <c r="M73" s="18">
        <v>1222.17</v>
      </c>
      <c r="N73" s="18">
        <v>555.91</v>
      </c>
      <c r="O73" s="18">
        <v>0</v>
      </c>
      <c r="P73" s="18">
        <v>4796.41</v>
      </c>
      <c r="Q73" s="18">
        <v>92.14</v>
      </c>
      <c r="R73" s="18">
        <v>356.7</v>
      </c>
      <c r="S73" s="18">
        <v>1117.83</v>
      </c>
      <c r="T73" s="18">
        <v>527.91</v>
      </c>
      <c r="U73" s="18">
        <v>380.36</v>
      </c>
      <c r="V73" s="18"/>
      <c r="W73" s="18">
        <v>429.95</v>
      </c>
      <c r="X73" s="18">
        <v>2422.8200000000002</v>
      </c>
      <c r="Y73" s="18">
        <v>847.23</v>
      </c>
      <c r="Z73" s="18">
        <v>10916.82</v>
      </c>
      <c r="AA73" s="18">
        <v>16421.48</v>
      </c>
      <c r="AB73" s="18">
        <v>592.19000000000005</v>
      </c>
      <c r="AC73" s="18">
        <v>338.31</v>
      </c>
      <c r="AD73" s="18">
        <v>2046.13</v>
      </c>
      <c r="AE73" s="18">
        <v>10720.13</v>
      </c>
      <c r="AF73" s="7">
        <v>88772.85</v>
      </c>
    </row>
    <row r="74" spans="1:32">
      <c r="A74" s="25" t="s">
        <v>314</v>
      </c>
      <c r="B74" s="18">
        <v>70.72</v>
      </c>
      <c r="C74" s="18">
        <v>208.31</v>
      </c>
      <c r="D74" s="18">
        <v>205.24</v>
      </c>
      <c r="E74" s="18">
        <v>4815.6499999999996</v>
      </c>
      <c r="F74" s="18"/>
      <c r="G74" s="18">
        <v>4099.2</v>
      </c>
      <c r="H74" s="18">
        <v>8260.42</v>
      </c>
      <c r="I74" s="18">
        <v>2145.19</v>
      </c>
      <c r="J74" s="18"/>
      <c r="K74" s="18">
        <v>2464.92</v>
      </c>
      <c r="L74" s="18">
        <v>9135.5400000000009</v>
      </c>
      <c r="M74" s="18">
        <v>120086.84</v>
      </c>
      <c r="N74" s="18">
        <v>218.2</v>
      </c>
      <c r="O74" s="18">
        <v>5</v>
      </c>
      <c r="P74" s="18">
        <v>1229.73</v>
      </c>
      <c r="Q74" s="18">
        <v>0</v>
      </c>
      <c r="R74" s="18">
        <v>2397.9299999999998</v>
      </c>
      <c r="S74" s="18">
        <v>2912.67</v>
      </c>
      <c r="T74" s="18">
        <v>63.11</v>
      </c>
      <c r="U74" s="18">
        <v>15.56</v>
      </c>
      <c r="V74" s="18">
        <v>11.37</v>
      </c>
      <c r="W74" s="18">
        <v>571.61</v>
      </c>
      <c r="X74" s="18">
        <v>2588.6999999999998</v>
      </c>
      <c r="Y74" s="18">
        <v>361.55</v>
      </c>
      <c r="Z74" s="18">
        <v>18480.72</v>
      </c>
      <c r="AA74" s="18">
        <v>1819.3</v>
      </c>
      <c r="AB74" s="18">
        <v>10501.18</v>
      </c>
      <c r="AC74" s="18">
        <v>98.66</v>
      </c>
      <c r="AD74" s="18">
        <v>2729.45</v>
      </c>
      <c r="AE74" s="18">
        <v>9030.7999999999993</v>
      </c>
      <c r="AF74" s="7">
        <v>204527.58</v>
      </c>
    </row>
    <row r="75" spans="1:32">
      <c r="A75" s="30" t="s">
        <v>253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A1:AF75"/>
  <sheetViews>
    <sheetView workbookViewId="0">
      <pane xSplit="1" ySplit="6" topLeftCell="B7" activePane="bottomRight" state="frozen"/>
      <selection pane="topRight" activeCell="B1" sqref="B1"/>
      <selection pane="bottomLeft" activeCell="A7" sqref="A7"/>
      <selection pane="bottomRight" activeCell="AF7" sqref="AF7:AF74"/>
    </sheetView>
  </sheetViews>
  <sheetFormatPr defaultRowHeight="15"/>
  <cols>
    <col min="1" max="1" width="9.140625" style="20"/>
    <col min="2" max="2" width="9.5703125" style="20" bestFit="1" customWidth="1"/>
    <col min="3" max="3" width="11.7109375" style="20" bestFit="1" customWidth="1"/>
    <col min="4" max="4" width="9.7109375" style="20" bestFit="1" customWidth="1"/>
    <col min="5" max="6" width="9.140625" style="20"/>
    <col min="7" max="7" width="11.5703125" style="20" customWidth="1"/>
    <col min="8" max="8" width="11.7109375" style="20" customWidth="1"/>
    <col min="9" max="14" width="9.140625" style="20"/>
    <col min="15" max="15" width="10.85546875" style="20" bestFit="1" customWidth="1"/>
    <col min="16" max="16" width="9.140625" style="20"/>
    <col min="17" max="17" width="10" style="20" bestFit="1" customWidth="1"/>
    <col min="18" max="23" width="9.140625" style="20"/>
    <col min="24" max="24" width="11" style="20" bestFit="1" customWidth="1"/>
    <col min="25" max="25" width="9.140625" style="20"/>
    <col min="26" max="26" width="10" style="20" bestFit="1" customWidth="1"/>
    <col min="27" max="31" width="9.140625" style="20"/>
    <col min="32" max="32" width="12" style="20" bestFit="1" customWidth="1"/>
    <col min="33" max="16384" width="9.140625" style="20"/>
  </cols>
  <sheetData>
    <row r="1" spans="1:32">
      <c r="D1" s="1" t="s">
        <v>285</v>
      </c>
    </row>
    <row r="2" spans="1:32">
      <c r="D2" s="2"/>
    </row>
    <row r="3" spans="1:32">
      <c r="D3" s="1" t="s">
        <v>298</v>
      </c>
    </row>
    <row r="4" spans="1:32">
      <c r="D4" s="3" t="s">
        <v>224</v>
      </c>
    </row>
    <row r="6" spans="1:32" ht="33.75">
      <c r="B6" s="24" t="s">
        <v>59</v>
      </c>
      <c r="C6" s="24" t="s">
        <v>60</v>
      </c>
      <c r="D6" s="24" t="s">
        <v>269</v>
      </c>
      <c r="E6" s="24" t="s">
        <v>62</v>
      </c>
      <c r="F6" s="24" t="s">
        <v>63</v>
      </c>
      <c r="G6" s="24" t="s">
        <v>64</v>
      </c>
      <c r="H6" s="24" t="s">
        <v>270</v>
      </c>
      <c r="I6" s="24" t="s">
        <v>65</v>
      </c>
      <c r="J6" s="24" t="s">
        <v>66</v>
      </c>
      <c r="K6" s="24" t="s">
        <v>67</v>
      </c>
      <c r="L6" s="24" t="s">
        <v>68</v>
      </c>
      <c r="M6" s="24" t="s">
        <v>69</v>
      </c>
      <c r="N6" s="24" t="s">
        <v>70</v>
      </c>
      <c r="O6" s="24" t="s">
        <v>221</v>
      </c>
      <c r="P6" s="24" t="s">
        <v>71</v>
      </c>
      <c r="Q6" s="24" t="s">
        <v>72</v>
      </c>
      <c r="R6" s="24" t="s">
        <v>73</v>
      </c>
      <c r="S6" s="24" t="s">
        <v>74</v>
      </c>
      <c r="T6" s="24" t="s">
        <v>75</v>
      </c>
      <c r="U6" s="24" t="s">
        <v>76</v>
      </c>
      <c r="V6" s="24" t="s">
        <v>77</v>
      </c>
      <c r="W6" s="24" t="s">
        <v>78</v>
      </c>
      <c r="X6" s="24" t="s">
        <v>79</v>
      </c>
      <c r="Y6" s="24" t="s">
        <v>80</v>
      </c>
      <c r="Z6" s="24" t="s">
        <v>271</v>
      </c>
      <c r="AA6" s="24" t="s">
        <v>82</v>
      </c>
      <c r="AB6" s="24" t="s">
        <v>83</v>
      </c>
      <c r="AC6" s="24" t="s">
        <v>84</v>
      </c>
      <c r="AD6" s="24" t="s">
        <v>85</v>
      </c>
      <c r="AE6" s="24" t="s">
        <v>86</v>
      </c>
      <c r="AF6" s="21" t="s">
        <v>119</v>
      </c>
    </row>
    <row r="7" spans="1:32">
      <c r="A7" s="25" t="s">
        <v>146</v>
      </c>
      <c r="B7" s="18">
        <v>5</v>
      </c>
      <c r="C7" s="18">
        <v>19</v>
      </c>
      <c r="D7" s="18">
        <v>59</v>
      </c>
      <c r="E7" s="18">
        <v>64</v>
      </c>
      <c r="F7" s="18"/>
      <c r="G7" s="18">
        <v>628</v>
      </c>
      <c r="H7" s="18">
        <v>221</v>
      </c>
      <c r="I7" s="18">
        <v>107</v>
      </c>
      <c r="J7" s="18">
        <v>1</v>
      </c>
      <c r="K7" s="18">
        <v>51</v>
      </c>
      <c r="L7" s="18">
        <v>192</v>
      </c>
      <c r="M7" s="18">
        <v>151</v>
      </c>
      <c r="N7" s="18">
        <v>45</v>
      </c>
      <c r="O7" s="18">
        <v>6</v>
      </c>
      <c r="P7" s="18">
        <v>69</v>
      </c>
      <c r="Q7" s="18">
        <v>18</v>
      </c>
      <c r="R7" s="18">
        <v>62</v>
      </c>
      <c r="S7" s="18">
        <v>58</v>
      </c>
      <c r="T7" s="18">
        <v>88</v>
      </c>
      <c r="U7" s="18">
        <v>87</v>
      </c>
      <c r="V7" s="18">
        <v>6</v>
      </c>
      <c r="W7" s="18">
        <v>26</v>
      </c>
      <c r="X7" s="18">
        <v>320</v>
      </c>
      <c r="Y7" s="18">
        <v>148</v>
      </c>
      <c r="Z7" s="18">
        <v>86</v>
      </c>
      <c r="AA7" s="18">
        <v>138</v>
      </c>
      <c r="AB7" s="18">
        <v>184</v>
      </c>
      <c r="AC7" s="18">
        <v>56</v>
      </c>
      <c r="AD7" s="18">
        <v>140</v>
      </c>
      <c r="AE7" s="18">
        <v>81</v>
      </c>
      <c r="AF7" s="7">
        <v>3116</v>
      </c>
    </row>
    <row r="8" spans="1:32">
      <c r="A8" s="25" t="s">
        <v>147</v>
      </c>
      <c r="B8" s="18">
        <v>6</v>
      </c>
      <c r="C8" s="18">
        <v>14</v>
      </c>
      <c r="D8" s="18">
        <v>43</v>
      </c>
      <c r="E8" s="18">
        <v>73</v>
      </c>
      <c r="F8" s="18"/>
      <c r="G8" s="18">
        <v>598</v>
      </c>
      <c r="H8" s="18">
        <v>181</v>
      </c>
      <c r="I8" s="18">
        <v>107</v>
      </c>
      <c r="J8" s="18"/>
      <c r="K8" s="18">
        <v>74</v>
      </c>
      <c r="L8" s="18">
        <v>201</v>
      </c>
      <c r="M8" s="18">
        <v>134</v>
      </c>
      <c r="N8" s="18">
        <v>28</v>
      </c>
      <c r="O8" s="18">
        <v>2</v>
      </c>
      <c r="P8" s="18">
        <v>64</v>
      </c>
      <c r="Q8" s="18">
        <v>13</v>
      </c>
      <c r="R8" s="18">
        <v>73</v>
      </c>
      <c r="S8" s="18">
        <v>69</v>
      </c>
      <c r="T8" s="18">
        <v>62</v>
      </c>
      <c r="U8" s="18">
        <v>55</v>
      </c>
      <c r="V8" s="18">
        <v>11</v>
      </c>
      <c r="W8" s="18">
        <v>12</v>
      </c>
      <c r="X8" s="18">
        <v>346</v>
      </c>
      <c r="Y8" s="18">
        <v>170</v>
      </c>
      <c r="Z8" s="18">
        <v>63</v>
      </c>
      <c r="AA8" s="18">
        <v>95</v>
      </c>
      <c r="AB8" s="18">
        <v>160</v>
      </c>
      <c r="AC8" s="18">
        <v>49</v>
      </c>
      <c r="AD8" s="18">
        <v>119</v>
      </c>
      <c r="AE8" s="18">
        <v>61</v>
      </c>
      <c r="AF8" s="7">
        <v>2883</v>
      </c>
    </row>
    <row r="9" spans="1:32">
      <c r="A9" s="25" t="s">
        <v>148</v>
      </c>
      <c r="B9" s="18">
        <v>2</v>
      </c>
      <c r="C9" s="18">
        <v>12</v>
      </c>
      <c r="D9" s="18">
        <v>44</v>
      </c>
      <c r="E9" s="18">
        <v>76</v>
      </c>
      <c r="F9" s="18"/>
      <c r="G9" s="18">
        <v>439</v>
      </c>
      <c r="H9" s="18">
        <v>153</v>
      </c>
      <c r="I9" s="18">
        <v>95</v>
      </c>
      <c r="J9" s="18"/>
      <c r="K9" s="18">
        <v>65</v>
      </c>
      <c r="L9" s="18">
        <v>147</v>
      </c>
      <c r="M9" s="18">
        <v>121</v>
      </c>
      <c r="N9" s="18">
        <v>24</v>
      </c>
      <c r="O9" s="18">
        <v>3</v>
      </c>
      <c r="P9" s="18">
        <v>64</v>
      </c>
      <c r="Q9" s="18">
        <v>14</v>
      </c>
      <c r="R9" s="18">
        <v>70</v>
      </c>
      <c r="S9" s="18">
        <v>59</v>
      </c>
      <c r="T9" s="18">
        <v>58</v>
      </c>
      <c r="U9" s="18">
        <v>56</v>
      </c>
      <c r="V9" s="18">
        <v>12</v>
      </c>
      <c r="W9" s="18">
        <v>13</v>
      </c>
      <c r="X9" s="18">
        <v>287</v>
      </c>
      <c r="Y9" s="18">
        <v>119</v>
      </c>
      <c r="Z9" s="18">
        <v>67</v>
      </c>
      <c r="AA9" s="18">
        <v>82</v>
      </c>
      <c r="AB9" s="18">
        <v>147</v>
      </c>
      <c r="AC9" s="18">
        <v>35</v>
      </c>
      <c r="AD9" s="18">
        <v>92</v>
      </c>
      <c r="AE9" s="18">
        <v>55</v>
      </c>
      <c r="AF9" s="7">
        <v>2411</v>
      </c>
    </row>
    <row r="10" spans="1:32">
      <c r="A10" s="25" t="s">
        <v>149</v>
      </c>
      <c r="B10" s="18">
        <v>4</v>
      </c>
      <c r="C10" s="18">
        <v>14</v>
      </c>
      <c r="D10" s="18">
        <v>32</v>
      </c>
      <c r="E10" s="18">
        <v>72</v>
      </c>
      <c r="F10" s="18"/>
      <c r="G10" s="18">
        <v>427</v>
      </c>
      <c r="H10" s="18">
        <v>150</v>
      </c>
      <c r="I10" s="18">
        <v>105</v>
      </c>
      <c r="J10" s="18">
        <v>2</v>
      </c>
      <c r="K10" s="18">
        <v>58</v>
      </c>
      <c r="L10" s="18">
        <v>168</v>
      </c>
      <c r="M10" s="18">
        <v>119</v>
      </c>
      <c r="N10" s="18">
        <v>14</v>
      </c>
      <c r="O10" s="18">
        <v>2</v>
      </c>
      <c r="P10" s="18">
        <v>84</v>
      </c>
      <c r="Q10" s="18">
        <v>13</v>
      </c>
      <c r="R10" s="18">
        <v>61</v>
      </c>
      <c r="S10" s="18">
        <v>55</v>
      </c>
      <c r="T10" s="18">
        <v>63</v>
      </c>
      <c r="U10" s="18">
        <v>47</v>
      </c>
      <c r="V10" s="18">
        <v>8</v>
      </c>
      <c r="W10" s="18">
        <v>10</v>
      </c>
      <c r="X10" s="18">
        <v>328</v>
      </c>
      <c r="Y10" s="18">
        <v>101</v>
      </c>
      <c r="Z10" s="18">
        <v>58</v>
      </c>
      <c r="AA10" s="18">
        <v>81</v>
      </c>
      <c r="AB10" s="18">
        <v>136</v>
      </c>
      <c r="AC10" s="18">
        <v>28</v>
      </c>
      <c r="AD10" s="18">
        <v>96</v>
      </c>
      <c r="AE10" s="18">
        <v>89</v>
      </c>
      <c r="AF10" s="7">
        <v>2425</v>
      </c>
    </row>
    <row r="11" spans="1:32">
      <c r="A11" s="25" t="s">
        <v>150</v>
      </c>
      <c r="B11" s="18">
        <v>11</v>
      </c>
      <c r="C11" s="18">
        <v>13</v>
      </c>
      <c r="D11" s="18">
        <v>49</v>
      </c>
      <c r="E11" s="18">
        <v>105</v>
      </c>
      <c r="F11" s="18"/>
      <c r="G11" s="18">
        <v>419</v>
      </c>
      <c r="H11" s="18">
        <v>154</v>
      </c>
      <c r="I11" s="18">
        <v>99</v>
      </c>
      <c r="J11" s="18"/>
      <c r="K11" s="18">
        <v>58</v>
      </c>
      <c r="L11" s="18">
        <v>173</v>
      </c>
      <c r="M11" s="18">
        <v>129</v>
      </c>
      <c r="N11" s="18">
        <v>22</v>
      </c>
      <c r="O11" s="18">
        <v>5</v>
      </c>
      <c r="P11" s="18">
        <v>86</v>
      </c>
      <c r="Q11" s="18">
        <v>9</v>
      </c>
      <c r="R11" s="18">
        <v>56</v>
      </c>
      <c r="S11" s="18">
        <v>58</v>
      </c>
      <c r="T11" s="18">
        <v>59</v>
      </c>
      <c r="U11" s="18">
        <v>68</v>
      </c>
      <c r="V11" s="18">
        <v>6</v>
      </c>
      <c r="W11" s="18">
        <v>14</v>
      </c>
      <c r="X11" s="18">
        <v>352</v>
      </c>
      <c r="Y11" s="18">
        <v>121</v>
      </c>
      <c r="Z11" s="18">
        <v>54</v>
      </c>
      <c r="AA11" s="18">
        <v>89</v>
      </c>
      <c r="AB11" s="18">
        <v>136</v>
      </c>
      <c r="AC11" s="18">
        <v>56</v>
      </c>
      <c r="AD11" s="18">
        <v>113</v>
      </c>
      <c r="AE11" s="18">
        <v>84</v>
      </c>
      <c r="AF11" s="7">
        <v>2598</v>
      </c>
    </row>
    <row r="12" spans="1:32">
      <c r="A12" s="25" t="s">
        <v>151</v>
      </c>
      <c r="B12" s="18">
        <v>3</v>
      </c>
      <c r="C12" s="18">
        <v>15</v>
      </c>
      <c r="D12" s="18">
        <v>47</v>
      </c>
      <c r="E12" s="18">
        <v>66</v>
      </c>
      <c r="F12" s="18"/>
      <c r="G12" s="18">
        <v>374</v>
      </c>
      <c r="H12" s="18">
        <v>169</v>
      </c>
      <c r="I12" s="18">
        <v>95</v>
      </c>
      <c r="J12" s="18"/>
      <c r="K12" s="18">
        <v>53</v>
      </c>
      <c r="L12" s="18">
        <v>168</v>
      </c>
      <c r="M12" s="18">
        <v>113</v>
      </c>
      <c r="N12" s="18">
        <v>16</v>
      </c>
      <c r="O12" s="18">
        <v>4</v>
      </c>
      <c r="P12" s="18">
        <v>65</v>
      </c>
      <c r="Q12" s="18">
        <v>3</v>
      </c>
      <c r="R12" s="18">
        <v>59</v>
      </c>
      <c r="S12" s="18">
        <v>62</v>
      </c>
      <c r="T12" s="18">
        <v>72</v>
      </c>
      <c r="U12" s="18">
        <v>61</v>
      </c>
      <c r="V12" s="18">
        <v>17</v>
      </c>
      <c r="W12" s="18">
        <v>13</v>
      </c>
      <c r="X12" s="18">
        <v>360</v>
      </c>
      <c r="Y12" s="18">
        <v>105</v>
      </c>
      <c r="Z12" s="18">
        <v>63</v>
      </c>
      <c r="AA12" s="18">
        <v>94</v>
      </c>
      <c r="AB12" s="18">
        <v>112</v>
      </c>
      <c r="AC12" s="18">
        <v>39</v>
      </c>
      <c r="AD12" s="18">
        <v>116</v>
      </c>
      <c r="AE12" s="18">
        <v>76</v>
      </c>
      <c r="AF12" s="7">
        <v>2440</v>
      </c>
    </row>
    <row r="13" spans="1:32">
      <c r="A13" s="25" t="s">
        <v>152</v>
      </c>
      <c r="B13" s="18">
        <v>7</v>
      </c>
      <c r="C13" s="18">
        <v>18</v>
      </c>
      <c r="D13" s="18">
        <v>31</v>
      </c>
      <c r="E13" s="18">
        <v>58</v>
      </c>
      <c r="F13" s="18"/>
      <c r="G13" s="18">
        <v>364</v>
      </c>
      <c r="H13" s="18">
        <v>138</v>
      </c>
      <c r="I13" s="18">
        <v>98</v>
      </c>
      <c r="J13" s="18"/>
      <c r="K13" s="18">
        <v>69</v>
      </c>
      <c r="L13" s="18">
        <v>142</v>
      </c>
      <c r="M13" s="18">
        <v>121</v>
      </c>
      <c r="N13" s="18">
        <v>14</v>
      </c>
      <c r="O13" s="18">
        <v>4</v>
      </c>
      <c r="P13" s="18">
        <v>85</v>
      </c>
      <c r="Q13" s="18">
        <v>8</v>
      </c>
      <c r="R13" s="18">
        <v>45</v>
      </c>
      <c r="S13" s="18">
        <v>55</v>
      </c>
      <c r="T13" s="18">
        <v>58</v>
      </c>
      <c r="U13" s="18">
        <v>45</v>
      </c>
      <c r="V13" s="18">
        <v>4</v>
      </c>
      <c r="W13" s="18">
        <v>18</v>
      </c>
      <c r="X13" s="18">
        <v>287</v>
      </c>
      <c r="Y13" s="18">
        <v>113</v>
      </c>
      <c r="Z13" s="18">
        <v>62</v>
      </c>
      <c r="AA13" s="18">
        <v>91</v>
      </c>
      <c r="AB13" s="18">
        <v>110</v>
      </c>
      <c r="AC13" s="18">
        <v>27</v>
      </c>
      <c r="AD13" s="18">
        <v>107</v>
      </c>
      <c r="AE13" s="18">
        <v>62</v>
      </c>
      <c r="AF13" s="7">
        <v>2241</v>
      </c>
    </row>
    <row r="14" spans="1:32">
      <c r="A14" s="25" t="s">
        <v>153</v>
      </c>
      <c r="B14" s="18">
        <v>6</v>
      </c>
      <c r="C14" s="18">
        <v>20</v>
      </c>
      <c r="D14" s="18">
        <v>55</v>
      </c>
      <c r="E14" s="18">
        <v>68</v>
      </c>
      <c r="F14" s="18"/>
      <c r="G14" s="18">
        <v>325</v>
      </c>
      <c r="H14" s="18">
        <v>152</v>
      </c>
      <c r="I14" s="18">
        <v>97</v>
      </c>
      <c r="J14" s="18">
        <v>1</v>
      </c>
      <c r="K14" s="18">
        <v>67</v>
      </c>
      <c r="L14" s="18">
        <v>198</v>
      </c>
      <c r="M14" s="18">
        <v>154</v>
      </c>
      <c r="N14" s="18">
        <v>26</v>
      </c>
      <c r="O14" s="18">
        <v>5</v>
      </c>
      <c r="P14" s="18">
        <v>85</v>
      </c>
      <c r="Q14" s="18">
        <v>5</v>
      </c>
      <c r="R14" s="18">
        <v>52</v>
      </c>
      <c r="S14" s="18">
        <v>57</v>
      </c>
      <c r="T14" s="18">
        <v>59</v>
      </c>
      <c r="U14" s="18">
        <v>70</v>
      </c>
      <c r="V14" s="18">
        <v>8</v>
      </c>
      <c r="W14" s="18">
        <v>22</v>
      </c>
      <c r="X14" s="18">
        <v>340</v>
      </c>
      <c r="Y14" s="18">
        <v>107</v>
      </c>
      <c r="Z14" s="18">
        <v>73</v>
      </c>
      <c r="AA14" s="18">
        <v>103</v>
      </c>
      <c r="AB14" s="18">
        <v>130</v>
      </c>
      <c r="AC14" s="18">
        <v>47</v>
      </c>
      <c r="AD14" s="18">
        <v>112</v>
      </c>
      <c r="AE14" s="18">
        <v>54</v>
      </c>
      <c r="AF14" s="7">
        <v>2498</v>
      </c>
    </row>
    <row r="15" spans="1:32">
      <c r="A15" s="25" t="s">
        <v>154</v>
      </c>
      <c r="B15" s="18">
        <v>3</v>
      </c>
      <c r="C15" s="18">
        <v>15</v>
      </c>
      <c r="D15" s="18">
        <v>45</v>
      </c>
      <c r="E15" s="18">
        <v>62</v>
      </c>
      <c r="F15" s="18"/>
      <c r="G15" s="18">
        <v>316</v>
      </c>
      <c r="H15" s="18">
        <v>181</v>
      </c>
      <c r="I15" s="18">
        <v>77</v>
      </c>
      <c r="J15" s="18"/>
      <c r="K15" s="18">
        <v>82</v>
      </c>
      <c r="L15" s="18">
        <v>141</v>
      </c>
      <c r="M15" s="18">
        <v>147</v>
      </c>
      <c r="N15" s="18">
        <v>19</v>
      </c>
      <c r="O15" s="18">
        <v>3</v>
      </c>
      <c r="P15" s="18">
        <v>67</v>
      </c>
      <c r="Q15" s="18">
        <v>8</v>
      </c>
      <c r="R15" s="18">
        <v>62</v>
      </c>
      <c r="S15" s="18">
        <v>48</v>
      </c>
      <c r="T15" s="18">
        <v>61</v>
      </c>
      <c r="U15" s="18">
        <v>56</v>
      </c>
      <c r="V15" s="18">
        <v>7</v>
      </c>
      <c r="W15" s="18">
        <v>14</v>
      </c>
      <c r="X15" s="18">
        <v>276</v>
      </c>
      <c r="Y15" s="18">
        <v>101</v>
      </c>
      <c r="Z15" s="18">
        <v>62</v>
      </c>
      <c r="AA15" s="18">
        <v>74</v>
      </c>
      <c r="AB15" s="18">
        <v>90</v>
      </c>
      <c r="AC15" s="18">
        <v>49</v>
      </c>
      <c r="AD15" s="18">
        <v>105</v>
      </c>
      <c r="AE15" s="18">
        <v>77</v>
      </c>
      <c r="AF15" s="7">
        <v>2248</v>
      </c>
    </row>
    <row r="16" spans="1:32">
      <c r="A16" s="25" t="s">
        <v>155</v>
      </c>
      <c r="B16" s="18">
        <v>1</v>
      </c>
      <c r="C16" s="18">
        <v>13</v>
      </c>
      <c r="D16" s="18">
        <v>44</v>
      </c>
      <c r="E16" s="18">
        <v>59</v>
      </c>
      <c r="F16" s="18"/>
      <c r="G16" s="18">
        <v>288</v>
      </c>
      <c r="H16" s="18">
        <v>142</v>
      </c>
      <c r="I16" s="18">
        <v>94</v>
      </c>
      <c r="J16" s="18">
        <v>1</v>
      </c>
      <c r="K16" s="18">
        <v>71</v>
      </c>
      <c r="L16" s="18">
        <v>160</v>
      </c>
      <c r="M16" s="18">
        <v>129</v>
      </c>
      <c r="N16" s="18">
        <v>28</v>
      </c>
      <c r="O16" s="18">
        <v>2</v>
      </c>
      <c r="P16" s="18">
        <v>78</v>
      </c>
      <c r="Q16" s="18">
        <v>9</v>
      </c>
      <c r="R16" s="18">
        <v>51</v>
      </c>
      <c r="S16" s="18">
        <v>38</v>
      </c>
      <c r="T16" s="18">
        <v>59</v>
      </c>
      <c r="U16" s="18">
        <v>63</v>
      </c>
      <c r="V16" s="18">
        <v>8</v>
      </c>
      <c r="W16" s="18">
        <v>20</v>
      </c>
      <c r="X16" s="18">
        <v>302</v>
      </c>
      <c r="Y16" s="18">
        <v>70</v>
      </c>
      <c r="Z16" s="18">
        <v>71</v>
      </c>
      <c r="AA16" s="18">
        <v>94</v>
      </c>
      <c r="AB16" s="18">
        <v>113</v>
      </c>
      <c r="AC16" s="18">
        <v>44</v>
      </c>
      <c r="AD16" s="18">
        <v>108</v>
      </c>
      <c r="AE16" s="18">
        <v>90</v>
      </c>
      <c r="AF16" s="7">
        <v>2250</v>
      </c>
    </row>
    <row r="17" spans="1:32">
      <c r="A17" s="25" t="s">
        <v>156</v>
      </c>
      <c r="B17" s="18">
        <v>2</v>
      </c>
      <c r="C17" s="18">
        <v>21</v>
      </c>
      <c r="D17" s="18">
        <v>44</v>
      </c>
      <c r="E17" s="18">
        <v>66</v>
      </c>
      <c r="F17" s="18"/>
      <c r="G17" s="18">
        <v>255</v>
      </c>
      <c r="H17" s="18">
        <v>138</v>
      </c>
      <c r="I17" s="18">
        <v>70</v>
      </c>
      <c r="J17" s="18">
        <v>1</v>
      </c>
      <c r="K17" s="18">
        <v>57</v>
      </c>
      <c r="L17" s="18">
        <v>142</v>
      </c>
      <c r="M17" s="18">
        <v>97</v>
      </c>
      <c r="N17" s="18">
        <v>13</v>
      </c>
      <c r="O17" s="18">
        <v>4</v>
      </c>
      <c r="P17" s="18">
        <v>57</v>
      </c>
      <c r="Q17" s="18">
        <v>14</v>
      </c>
      <c r="R17" s="18">
        <v>44</v>
      </c>
      <c r="S17" s="18">
        <v>45</v>
      </c>
      <c r="T17" s="18">
        <v>49</v>
      </c>
      <c r="U17" s="18">
        <v>52</v>
      </c>
      <c r="V17" s="18">
        <v>11</v>
      </c>
      <c r="W17" s="18">
        <v>28</v>
      </c>
      <c r="X17" s="18">
        <v>218</v>
      </c>
      <c r="Y17" s="18">
        <v>63</v>
      </c>
      <c r="Z17" s="18">
        <v>61</v>
      </c>
      <c r="AA17" s="18">
        <v>71</v>
      </c>
      <c r="AB17" s="18">
        <v>91</v>
      </c>
      <c r="AC17" s="18">
        <v>22</v>
      </c>
      <c r="AD17" s="18">
        <v>73</v>
      </c>
      <c r="AE17" s="18">
        <v>56</v>
      </c>
      <c r="AF17" s="7">
        <v>1865</v>
      </c>
    </row>
    <row r="18" spans="1:32">
      <c r="A18" s="25" t="s">
        <v>157</v>
      </c>
      <c r="B18" s="18">
        <v>9</v>
      </c>
      <c r="C18" s="18">
        <v>17</v>
      </c>
      <c r="D18" s="18">
        <v>41</v>
      </c>
      <c r="E18" s="18">
        <v>68</v>
      </c>
      <c r="F18" s="18"/>
      <c r="G18" s="18">
        <v>236</v>
      </c>
      <c r="H18" s="18">
        <v>153</v>
      </c>
      <c r="I18" s="18">
        <v>73</v>
      </c>
      <c r="J18" s="18">
        <v>2</v>
      </c>
      <c r="K18" s="18">
        <v>67</v>
      </c>
      <c r="L18" s="18">
        <v>166</v>
      </c>
      <c r="M18" s="18">
        <v>136</v>
      </c>
      <c r="N18" s="18">
        <v>14</v>
      </c>
      <c r="O18" s="18">
        <v>5</v>
      </c>
      <c r="P18" s="18">
        <v>61</v>
      </c>
      <c r="Q18" s="18">
        <v>8</v>
      </c>
      <c r="R18" s="18">
        <v>72</v>
      </c>
      <c r="S18" s="18">
        <v>39</v>
      </c>
      <c r="T18" s="18">
        <v>57</v>
      </c>
      <c r="U18" s="18">
        <v>55</v>
      </c>
      <c r="V18" s="18">
        <v>7</v>
      </c>
      <c r="W18" s="18">
        <v>19</v>
      </c>
      <c r="X18" s="18">
        <v>237</v>
      </c>
      <c r="Y18" s="18">
        <v>78</v>
      </c>
      <c r="Z18" s="18">
        <v>78</v>
      </c>
      <c r="AA18" s="18">
        <v>79</v>
      </c>
      <c r="AB18" s="18">
        <v>93</v>
      </c>
      <c r="AC18" s="18">
        <v>23</v>
      </c>
      <c r="AD18" s="18">
        <v>114</v>
      </c>
      <c r="AE18" s="18">
        <v>80</v>
      </c>
      <c r="AF18" s="7">
        <v>2087</v>
      </c>
    </row>
    <row r="19" spans="1:32">
      <c r="A19" s="25" t="s">
        <v>158</v>
      </c>
      <c r="B19" s="18">
        <v>5</v>
      </c>
      <c r="C19" s="18">
        <v>14</v>
      </c>
      <c r="D19" s="18">
        <v>70</v>
      </c>
      <c r="E19" s="18">
        <v>72</v>
      </c>
      <c r="F19" s="18"/>
      <c r="G19" s="18">
        <v>206</v>
      </c>
      <c r="H19" s="18">
        <v>119</v>
      </c>
      <c r="I19" s="18">
        <v>81</v>
      </c>
      <c r="J19" s="18"/>
      <c r="K19" s="18">
        <v>67</v>
      </c>
      <c r="L19" s="18">
        <v>154</v>
      </c>
      <c r="M19" s="18">
        <v>132</v>
      </c>
      <c r="N19" s="18">
        <v>20</v>
      </c>
      <c r="O19" s="18">
        <v>1</v>
      </c>
      <c r="P19" s="18">
        <v>78</v>
      </c>
      <c r="Q19" s="18">
        <v>1</v>
      </c>
      <c r="R19" s="18">
        <v>64</v>
      </c>
      <c r="S19" s="18">
        <v>41</v>
      </c>
      <c r="T19" s="18">
        <v>51</v>
      </c>
      <c r="U19" s="18">
        <v>63</v>
      </c>
      <c r="V19" s="18">
        <v>10</v>
      </c>
      <c r="W19" s="18">
        <v>20</v>
      </c>
      <c r="X19" s="18">
        <v>207</v>
      </c>
      <c r="Y19" s="18">
        <v>68</v>
      </c>
      <c r="Z19" s="18">
        <v>81</v>
      </c>
      <c r="AA19" s="18">
        <v>75</v>
      </c>
      <c r="AB19" s="18">
        <v>98</v>
      </c>
      <c r="AC19" s="18">
        <v>34</v>
      </c>
      <c r="AD19" s="18">
        <v>76</v>
      </c>
      <c r="AE19" s="18">
        <v>67</v>
      </c>
      <c r="AF19" s="7">
        <v>1975</v>
      </c>
    </row>
    <row r="20" spans="1:32">
      <c r="A20" s="25" t="s">
        <v>159</v>
      </c>
      <c r="B20" s="18">
        <v>2</v>
      </c>
      <c r="C20" s="18">
        <v>9</v>
      </c>
      <c r="D20" s="18">
        <v>42</v>
      </c>
      <c r="E20" s="18">
        <v>45</v>
      </c>
      <c r="F20" s="18"/>
      <c r="G20" s="18">
        <v>191</v>
      </c>
      <c r="H20" s="18">
        <v>113</v>
      </c>
      <c r="I20" s="18">
        <v>76</v>
      </c>
      <c r="J20" s="18"/>
      <c r="K20" s="18">
        <v>52</v>
      </c>
      <c r="L20" s="18">
        <v>132</v>
      </c>
      <c r="M20" s="18">
        <v>123</v>
      </c>
      <c r="N20" s="18">
        <v>21</v>
      </c>
      <c r="O20" s="18">
        <v>2</v>
      </c>
      <c r="P20" s="18">
        <v>66</v>
      </c>
      <c r="Q20" s="18">
        <v>6</v>
      </c>
      <c r="R20" s="18">
        <v>28</v>
      </c>
      <c r="S20" s="18">
        <v>40</v>
      </c>
      <c r="T20" s="18">
        <v>51</v>
      </c>
      <c r="U20" s="18">
        <v>62</v>
      </c>
      <c r="V20" s="18">
        <v>11</v>
      </c>
      <c r="W20" s="18">
        <v>12</v>
      </c>
      <c r="X20" s="18">
        <v>200</v>
      </c>
      <c r="Y20" s="18">
        <v>62</v>
      </c>
      <c r="Z20" s="18">
        <v>71</v>
      </c>
      <c r="AA20" s="18">
        <v>69</v>
      </c>
      <c r="AB20" s="18">
        <v>95</v>
      </c>
      <c r="AC20" s="18">
        <v>29</v>
      </c>
      <c r="AD20" s="18">
        <v>87</v>
      </c>
      <c r="AE20" s="18">
        <v>54</v>
      </c>
      <c r="AF20" s="7">
        <v>1751</v>
      </c>
    </row>
    <row r="21" spans="1:32">
      <c r="A21" s="25" t="s">
        <v>160</v>
      </c>
      <c r="B21" s="18">
        <v>2</v>
      </c>
      <c r="C21" s="18">
        <v>6</v>
      </c>
      <c r="D21" s="18">
        <v>37</v>
      </c>
      <c r="E21" s="18">
        <v>44</v>
      </c>
      <c r="F21" s="18"/>
      <c r="G21" s="18">
        <v>188</v>
      </c>
      <c r="H21" s="18">
        <v>112</v>
      </c>
      <c r="I21" s="18">
        <v>68</v>
      </c>
      <c r="J21" s="18">
        <v>1</v>
      </c>
      <c r="K21" s="18">
        <v>50</v>
      </c>
      <c r="L21" s="18">
        <v>143</v>
      </c>
      <c r="M21" s="18">
        <v>103</v>
      </c>
      <c r="N21" s="18">
        <v>14</v>
      </c>
      <c r="O21" s="18"/>
      <c r="P21" s="18">
        <v>79</v>
      </c>
      <c r="Q21" s="18">
        <v>3</v>
      </c>
      <c r="R21" s="18">
        <v>46</v>
      </c>
      <c r="S21" s="18">
        <v>40</v>
      </c>
      <c r="T21" s="18">
        <v>33</v>
      </c>
      <c r="U21" s="18">
        <v>51</v>
      </c>
      <c r="V21" s="18">
        <v>7</v>
      </c>
      <c r="W21" s="18">
        <v>16</v>
      </c>
      <c r="X21" s="18">
        <v>177</v>
      </c>
      <c r="Y21" s="18">
        <v>42</v>
      </c>
      <c r="Z21" s="18">
        <v>63</v>
      </c>
      <c r="AA21" s="18">
        <v>43</v>
      </c>
      <c r="AB21" s="18">
        <v>89</v>
      </c>
      <c r="AC21" s="18">
        <v>21</v>
      </c>
      <c r="AD21" s="18">
        <v>78</v>
      </c>
      <c r="AE21" s="18">
        <v>46</v>
      </c>
      <c r="AF21" s="7">
        <v>1602</v>
      </c>
    </row>
    <row r="22" spans="1:32">
      <c r="A22" s="25" t="s">
        <v>161</v>
      </c>
      <c r="B22" s="18">
        <v>6</v>
      </c>
      <c r="C22" s="18">
        <v>11</v>
      </c>
      <c r="D22" s="18">
        <v>44</v>
      </c>
      <c r="E22" s="18">
        <v>44</v>
      </c>
      <c r="F22" s="18"/>
      <c r="G22" s="18">
        <v>204</v>
      </c>
      <c r="H22" s="18">
        <v>114</v>
      </c>
      <c r="I22" s="18">
        <v>75</v>
      </c>
      <c r="J22" s="18"/>
      <c r="K22" s="18">
        <v>48</v>
      </c>
      <c r="L22" s="18">
        <v>174</v>
      </c>
      <c r="M22" s="18">
        <v>112</v>
      </c>
      <c r="N22" s="18">
        <v>15</v>
      </c>
      <c r="O22" s="18">
        <v>2</v>
      </c>
      <c r="P22" s="18">
        <v>60</v>
      </c>
      <c r="Q22" s="18">
        <v>5</v>
      </c>
      <c r="R22" s="18">
        <v>44</v>
      </c>
      <c r="S22" s="18">
        <v>50</v>
      </c>
      <c r="T22" s="18">
        <v>45</v>
      </c>
      <c r="U22" s="18">
        <v>54</v>
      </c>
      <c r="V22" s="18">
        <v>10</v>
      </c>
      <c r="W22" s="18">
        <v>25</v>
      </c>
      <c r="X22" s="18">
        <v>214</v>
      </c>
      <c r="Y22" s="18">
        <v>61</v>
      </c>
      <c r="Z22" s="18">
        <v>108</v>
      </c>
      <c r="AA22" s="18">
        <v>59</v>
      </c>
      <c r="AB22" s="18">
        <v>75</v>
      </c>
      <c r="AC22" s="18">
        <v>36</v>
      </c>
      <c r="AD22" s="18">
        <v>72</v>
      </c>
      <c r="AE22" s="18">
        <v>69</v>
      </c>
      <c r="AF22" s="7">
        <v>1836</v>
      </c>
    </row>
    <row r="23" spans="1:32">
      <c r="A23" s="25" t="s">
        <v>162</v>
      </c>
      <c r="B23" s="18">
        <v>2</v>
      </c>
      <c r="C23" s="18">
        <v>12</v>
      </c>
      <c r="D23" s="18">
        <v>50</v>
      </c>
      <c r="E23" s="18">
        <v>59</v>
      </c>
      <c r="F23" s="18"/>
      <c r="G23" s="18">
        <v>250</v>
      </c>
      <c r="H23" s="18">
        <v>139</v>
      </c>
      <c r="I23" s="18">
        <v>81</v>
      </c>
      <c r="J23" s="18"/>
      <c r="K23" s="18">
        <v>69</v>
      </c>
      <c r="L23" s="18">
        <v>128</v>
      </c>
      <c r="M23" s="18">
        <v>122</v>
      </c>
      <c r="N23" s="18">
        <v>19</v>
      </c>
      <c r="O23" s="18"/>
      <c r="P23" s="18">
        <v>77</v>
      </c>
      <c r="Q23" s="18">
        <v>11</v>
      </c>
      <c r="R23" s="18">
        <v>39</v>
      </c>
      <c r="S23" s="18">
        <v>48</v>
      </c>
      <c r="T23" s="18">
        <v>48</v>
      </c>
      <c r="U23" s="18">
        <v>65</v>
      </c>
      <c r="V23" s="18">
        <v>10</v>
      </c>
      <c r="W23" s="18">
        <v>18</v>
      </c>
      <c r="X23" s="18">
        <v>246</v>
      </c>
      <c r="Y23" s="18">
        <v>51</v>
      </c>
      <c r="Z23" s="18">
        <v>101</v>
      </c>
      <c r="AA23" s="18">
        <v>67</v>
      </c>
      <c r="AB23" s="18">
        <v>88</v>
      </c>
      <c r="AC23" s="18">
        <v>20</v>
      </c>
      <c r="AD23" s="18">
        <v>86</v>
      </c>
      <c r="AE23" s="18">
        <v>50</v>
      </c>
      <c r="AF23" s="7">
        <v>1956</v>
      </c>
    </row>
    <row r="24" spans="1:32">
      <c r="A24" s="25" t="s">
        <v>163</v>
      </c>
      <c r="B24" s="18">
        <v>4</v>
      </c>
      <c r="C24" s="18">
        <v>16</v>
      </c>
      <c r="D24" s="18">
        <v>27</v>
      </c>
      <c r="E24" s="18">
        <v>64</v>
      </c>
      <c r="F24" s="18"/>
      <c r="G24" s="18">
        <v>221</v>
      </c>
      <c r="H24" s="18">
        <v>122</v>
      </c>
      <c r="I24" s="18">
        <v>59</v>
      </c>
      <c r="J24" s="18">
        <v>1</v>
      </c>
      <c r="K24" s="18">
        <v>51</v>
      </c>
      <c r="L24" s="18">
        <v>135</v>
      </c>
      <c r="M24" s="18">
        <v>110</v>
      </c>
      <c r="N24" s="18">
        <v>25</v>
      </c>
      <c r="O24" s="18">
        <v>1</v>
      </c>
      <c r="P24" s="18">
        <v>78</v>
      </c>
      <c r="Q24" s="18">
        <v>6</v>
      </c>
      <c r="R24" s="18">
        <v>40</v>
      </c>
      <c r="S24" s="18">
        <v>39</v>
      </c>
      <c r="T24" s="18">
        <v>51</v>
      </c>
      <c r="U24" s="18">
        <v>48</v>
      </c>
      <c r="V24" s="18">
        <v>9</v>
      </c>
      <c r="W24" s="18">
        <v>6</v>
      </c>
      <c r="X24" s="18">
        <v>235</v>
      </c>
      <c r="Y24" s="18">
        <v>53</v>
      </c>
      <c r="Z24" s="18">
        <v>110</v>
      </c>
      <c r="AA24" s="18">
        <v>68</v>
      </c>
      <c r="AB24" s="18">
        <v>70</v>
      </c>
      <c r="AC24" s="18">
        <v>32</v>
      </c>
      <c r="AD24" s="18">
        <v>97</v>
      </c>
      <c r="AE24" s="18">
        <v>64</v>
      </c>
      <c r="AF24" s="7">
        <v>1842</v>
      </c>
    </row>
    <row r="25" spans="1:32">
      <c r="A25" s="25" t="s">
        <v>164</v>
      </c>
      <c r="B25" s="18">
        <v>8</v>
      </c>
      <c r="C25" s="18">
        <v>17</v>
      </c>
      <c r="D25" s="18">
        <v>37</v>
      </c>
      <c r="E25" s="18">
        <v>48</v>
      </c>
      <c r="F25" s="18"/>
      <c r="G25" s="18">
        <v>240</v>
      </c>
      <c r="H25" s="18">
        <v>124</v>
      </c>
      <c r="I25" s="18">
        <v>76</v>
      </c>
      <c r="J25" s="18">
        <v>1</v>
      </c>
      <c r="K25" s="18">
        <v>46</v>
      </c>
      <c r="L25" s="18">
        <v>120</v>
      </c>
      <c r="M25" s="18">
        <v>89</v>
      </c>
      <c r="N25" s="18">
        <v>15</v>
      </c>
      <c r="O25" s="18">
        <v>2</v>
      </c>
      <c r="P25" s="18">
        <v>70</v>
      </c>
      <c r="Q25" s="18">
        <v>4</v>
      </c>
      <c r="R25" s="18">
        <v>38</v>
      </c>
      <c r="S25" s="18">
        <v>40</v>
      </c>
      <c r="T25" s="18">
        <v>36</v>
      </c>
      <c r="U25" s="18">
        <v>42</v>
      </c>
      <c r="V25" s="18">
        <v>5</v>
      </c>
      <c r="W25" s="18">
        <v>17</v>
      </c>
      <c r="X25" s="18">
        <v>224</v>
      </c>
      <c r="Y25" s="18">
        <v>52</v>
      </c>
      <c r="Z25" s="18">
        <v>134</v>
      </c>
      <c r="AA25" s="18">
        <v>85</v>
      </c>
      <c r="AB25" s="18">
        <v>82</v>
      </c>
      <c r="AC25" s="18">
        <v>24</v>
      </c>
      <c r="AD25" s="18">
        <v>73</v>
      </c>
      <c r="AE25" s="18">
        <v>58</v>
      </c>
      <c r="AF25" s="7">
        <v>1807</v>
      </c>
    </row>
    <row r="26" spans="1:32">
      <c r="A26" s="25" t="s">
        <v>165</v>
      </c>
      <c r="B26" s="18">
        <v>4</v>
      </c>
      <c r="C26" s="18">
        <v>10</v>
      </c>
      <c r="D26" s="18">
        <v>47</v>
      </c>
      <c r="E26" s="18">
        <v>59</v>
      </c>
      <c r="F26" s="18"/>
      <c r="G26" s="18">
        <v>209</v>
      </c>
      <c r="H26" s="18">
        <v>133</v>
      </c>
      <c r="I26" s="18">
        <v>73</v>
      </c>
      <c r="J26" s="18"/>
      <c r="K26" s="18">
        <v>53</v>
      </c>
      <c r="L26" s="18">
        <v>152</v>
      </c>
      <c r="M26" s="18">
        <v>82</v>
      </c>
      <c r="N26" s="18">
        <v>18</v>
      </c>
      <c r="O26" s="18">
        <v>2</v>
      </c>
      <c r="P26" s="18">
        <v>79</v>
      </c>
      <c r="Q26" s="18">
        <v>5</v>
      </c>
      <c r="R26" s="18">
        <v>47</v>
      </c>
      <c r="S26" s="18">
        <v>40</v>
      </c>
      <c r="T26" s="18">
        <v>46</v>
      </c>
      <c r="U26" s="18">
        <v>50</v>
      </c>
      <c r="V26" s="18">
        <v>5</v>
      </c>
      <c r="W26" s="18">
        <v>12</v>
      </c>
      <c r="X26" s="18">
        <v>248</v>
      </c>
      <c r="Y26" s="18">
        <v>47</v>
      </c>
      <c r="Z26" s="18">
        <v>123</v>
      </c>
      <c r="AA26" s="18">
        <v>76</v>
      </c>
      <c r="AB26" s="18">
        <v>65</v>
      </c>
      <c r="AC26" s="18">
        <v>30</v>
      </c>
      <c r="AD26" s="18">
        <v>78</v>
      </c>
      <c r="AE26" s="18">
        <v>68</v>
      </c>
      <c r="AF26" s="7">
        <v>1861</v>
      </c>
    </row>
    <row r="27" spans="1:32">
      <c r="A27" s="25" t="s">
        <v>166</v>
      </c>
      <c r="B27" s="18">
        <v>5</v>
      </c>
      <c r="C27" s="18">
        <v>22</v>
      </c>
      <c r="D27" s="18">
        <v>41</v>
      </c>
      <c r="E27" s="18">
        <v>65</v>
      </c>
      <c r="F27" s="18"/>
      <c r="G27" s="18">
        <v>242</v>
      </c>
      <c r="H27" s="18">
        <v>137</v>
      </c>
      <c r="I27" s="18">
        <v>83</v>
      </c>
      <c r="J27" s="18"/>
      <c r="K27" s="18">
        <v>58</v>
      </c>
      <c r="L27" s="18">
        <v>114</v>
      </c>
      <c r="M27" s="18">
        <v>118</v>
      </c>
      <c r="N27" s="18">
        <v>24</v>
      </c>
      <c r="O27" s="18">
        <v>3</v>
      </c>
      <c r="P27" s="18">
        <v>66</v>
      </c>
      <c r="Q27" s="18">
        <v>11</v>
      </c>
      <c r="R27" s="18">
        <v>49</v>
      </c>
      <c r="S27" s="18">
        <v>32</v>
      </c>
      <c r="T27" s="18">
        <v>63</v>
      </c>
      <c r="U27" s="18">
        <v>32</v>
      </c>
      <c r="V27" s="18">
        <v>5</v>
      </c>
      <c r="W27" s="18">
        <v>17</v>
      </c>
      <c r="X27" s="18">
        <v>305</v>
      </c>
      <c r="Y27" s="18">
        <v>54</v>
      </c>
      <c r="Z27" s="18">
        <v>160</v>
      </c>
      <c r="AA27" s="18">
        <v>88</v>
      </c>
      <c r="AB27" s="18">
        <v>82</v>
      </c>
      <c r="AC27" s="18">
        <v>19</v>
      </c>
      <c r="AD27" s="18">
        <v>84</v>
      </c>
      <c r="AE27" s="18">
        <v>64</v>
      </c>
      <c r="AF27" s="7">
        <v>2043</v>
      </c>
    </row>
    <row r="28" spans="1:32">
      <c r="A28" s="25" t="s">
        <v>167</v>
      </c>
      <c r="B28" s="18">
        <v>7</v>
      </c>
      <c r="C28" s="18">
        <v>18</v>
      </c>
      <c r="D28" s="18">
        <v>41</v>
      </c>
      <c r="E28" s="18">
        <v>54</v>
      </c>
      <c r="F28" s="18">
        <v>1</v>
      </c>
      <c r="G28" s="18">
        <v>273</v>
      </c>
      <c r="H28" s="18">
        <v>157</v>
      </c>
      <c r="I28" s="18">
        <v>92</v>
      </c>
      <c r="J28" s="18">
        <v>1</v>
      </c>
      <c r="K28" s="18">
        <v>88</v>
      </c>
      <c r="L28" s="18">
        <v>121</v>
      </c>
      <c r="M28" s="18">
        <v>92</v>
      </c>
      <c r="N28" s="18">
        <v>17</v>
      </c>
      <c r="O28" s="18">
        <v>1</v>
      </c>
      <c r="P28" s="18">
        <v>81</v>
      </c>
      <c r="Q28" s="18">
        <v>16</v>
      </c>
      <c r="R28" s="18">
        <v>48</v>
      </c>
      <c r="S28" s="18">
        <v>42</v>
      </c>
      <c r="T28" s="18">
        <v>57</v>
      </c>
      <c r="U28" s="18">
        <v>66</v>
      </c>
      <c r="V28" s="18">
        <v>12</v>
      </c>
      <c r="W28" s="18">
        <v>19</v>
      </c>
      <c r="X28" s="18">
        <v>257</v>
      </c>
      <c r="Y28" s="18">
        <v>56</v>
      </c>
      <c r="Z28" s="18">
        <v>153</v>
      </c>
      <c r="AA28" s="18">
        <v>97</v>
      </c>
      <c r="AB28" s="18">
        <v>86</v>
      </c>
      <c r="AC28" s="18">
        <v>31</v>
      </c>
      <c r="AD28" s="18">
        <v>86</v>
      </c>
      <c r="AE28" s="18">
        <v>55</v>
      </c>
      <c r="AF28" s="7">
        <v>2125</v>
      </c>
    </row>
    <row r="29" spans="1:32">
      <c r="A29" s="25" t="s">
        <v>168</v>
      </c>
      <c r="B29" s="18">
        <v>3</v>
      </c>
      <c r="C29" s="18">
        <v>14</v>
      </c>
      <c r="D29" s="18">
        <v>47</v>
      </c>
      <c r="E29" s="18">
        <v>59</v>
      </c>
      <c r="F29" s="18"/>
      <c r="G29" s="18">
        <v>285</v>
      </c>
      <c r="H29" s="18">
        <v>175</v>
      </c>
      <c r="I29" s="18">
        <v>79</v>
      </c>
      <c r="J29" s="18"/>
      <c r="K29" s="18">
        <v>69</v>
      </c>
      <c r="L29" s="18">
        <v>118</v>
      </c>
      <c r="M29" s="18">
        <v>90</v>
      </c>
      <c r="N29" s="18">
        <v>29</v>
      </c>
      <c r="O29" s="18">
        <v>3</v>
      </c>
      <c r="P29" s="18">
        <v>86</v>
      </c>
      <c r="Q29" s="18">
        <v>8</v>
      </c>
      <c r="R29" s="18">
        <v>52</v>
      </c>
      <c r="S29" s="18">
        <v>50</v>
      </c>
      <c r="T29" s="18">
        <v>60</v>
      </c>
      <c r="U29" s="18">
        <v>48</v>
      </c>
      <c r="V29" s="18">
        <v>7</v>
      </c>
      <c r="W29" s="18">
        <v>21</v>
      </c>
      <c r="X29" s="18">
        <v>285</v>
      </c>
      <c r="Y29" s="18">
        <v>45</v>
      </c>
      <c r="Z29" s="18">
        <v>147</v>
      </c>
      <c r="AA29" s="18">
        <v>86</v>
      </c>
      <c r="AB29" s="18">
        <v>85</v>
      </c>
      <c r="AC29" s="18">
        <v>26</v>
      </c>
      <c r="AD29" s="18">
        <v>97</v>
      </c>
      <c r="AE29" s="18">
        <v>63</v>
      </c>
      <c r="AF29" s="7">
        <v>2137</v>
      </c>
    </row>
    <row r="30" spans="1:32">
      <c r="A30" s="25" t="s">
        <v>169</v>
      </c>
      <c r="B30" s="18">
        <v>8</v>
      </c>
      <c r="C30" s="18">
        <v>13</v>
      </c>
      <c r="D30" s="18">
        <v>38</v>
      </c>
      <c r="E30" s="18">
        <v>62</v>
      </c>
      <c r="F30" s="18">
        <v>1</v>
      </c>
      <c r="G30" s="18">
        <v>284</v>
      </c>
      <c r="H30" s="18">
        <v>153</v>
      </c>
      <c r="I30" s="18">
        <v>95</v>
      </c>
      <c r="J30" s="18">
        <v>2</v>
      </c>
      <c r="K30" s="18">
        <v>64</v>
      </c>
      <c r="L30" s="18">
        <v>155</v>
      </c>
      <c r="M30" s="18">
        <v>102</v>
      </c>
      <c r="N30" s="18">
        <v>15</v>
      </c>
      <c r="O30" s="18">
        <v>3</v>
      </c>
      <c r="P30" s="18">
        <v>78</v>
      </c>
      <c r="Q30" s="18">
        <v>17</v>
      </c>
      <c r="R30" s="18">
        <v>51</v>
      </c>
      <c r="S30" s="18">
        <v>61</v>
      </c>
      <c r="T30" s="18">
        <v>63</v>
      </c>
      <c r="U30" s="18">
        <v>52</v>
      </c>
      <c r="V30" s="18">
        <v>9</v>
      </c>
      <c r="W30" s="18">
        <v>33</v>
      </c>
      <c r="X30" s="18">
        <v>277</v>
      </c>
      <c r="Y30" s="18">
        <v>54</v>
      </c>
      <c r="Z30" s="18">
        <v>152</v>
      </c>
      <c r="AA30" s="18">
        <v>86</v>
      </c>
      <c r="AB30" s="18">
        <v>86</v>
      </c>
      <c r="AC30" s="18">
        <v>38</v>
      </c>
      <c r="AD30" s="18">
        <v>109</v>
      </c>
      <c r="AE30" s="18">
        <v>66</v>
      </c>
      <c r="AF30" s="7">
        <v>2227</v>
      </c>
    </row>
    <row r="31" spans="1:32">
      <c r="A31" s="25" t="s">
        <v>170</v>
      </c>
      <c r="B31" s="18">
        <v>4</v>
      </c>
      <c r="C31" s="18">
        <v>20</v>
      </c>
      <c r="D31" s="18">
        <v>44</v>
      </c>
      <c r="E31" s="18">
        <v>61</v>
      </c>
      <c r="F31" s="18"/>
      <c r="G31" s="18">
        <v>250</v>
      </c>
      <c r="H31" s="18">
        <v>206</v>
      </c>
      <c r="I31" s="18">
        <v>95</v>
      </c>
      <c r="J31" s="18">
        <v>2</v>
      </c>
      <c r="K31" s="18">
        <v>63</v>
      </c>
      <c r="L31" s="18">
        <v>153</v>
      </c>
      <c r="M31" s="18">
        <v>132</v>
      </c>
      <c r="N31" s="18">
        <v>24</v>
      </c>
      <c r="O31" s="18">
        <v>1</v>
      </c>
      <c r="P31" s="18">
        <v>114</v>
      </c>
      <c r="Q31" s="18">
        <v>21</v>
      </c>
      <c r="R31" s="18">
        <v>49</v>
      </c>
      <c r="S31" s="18">
        <v>53</v>
      </c>
      <c r="T31" s="18">
        <v>78</v>
      </c>
      <c r="U31" s="18">
        <v>53</v>
      </c>
      <c r="V31" s="18">
        <v>13</v>
      </c>
      <c r="W31" s="18">
        <v>37</v>
      </c>
      <c r="X31" s="18">
        <v>348</v>
      </c>
      <c r="Y31" s="18">
        <v>49</v>
      </c>
      <c r="Z31" s="18">
        <v>162</v>
      </c>
      <c r="AA31" s="18">
        <v>86</v>
      </c>
      <c r="AB31" s="18">
        <v>94</v>
      </c>
      <c r="AC31" s="18">
        <v>38</v>
      </c>
      <c r="AD31" s="18">
        <v>122</v>
      </c>
      <c r="AE31" s="18">
        <v>67</v>
      </c>
      <c r="AF31" s="7">
        <v>2439</v>
      </c>
    </row>
    <row r="32" spans="1:32">
      <c r="A32" s="25" t="s">
        <v>171</v>
      </c>
      <c r="B32" s="18">
        <v>6</v>
      </c>
      <c r="C32" s="18">
        <v>17</v>
      </c>
      <c r="D32" s="18">
        <v>36</v>
      </c>
      <c r="E32" s="18">
        <v>57</v>
      </c>
      <c r="F32" s="18">
        <v>2</v>
      </c>
      <c r="G32" s="18">
        <v>250</v>
      </c>
      <c r="H32" s="18">
        <v>150</v>
      </c>
      <c r="I32" s="18">
        <v>85</v>
      </c>
      <c r="J32" s="18">
        <v>1</v>
      </c>
      <c r="K32" s="18">
        <v>68</v>
      </c>
      <c r="L32" s="18">
        <v>130</v>
      </c>
      <c r="M32" s="18">
        <v>94</v>
      </c>
      <c r="N32" s="18">
        <v>16</v>
      </c>
      <c r="O32" s="18">
        <v>2</v>
      </c>
      <c r="P32" s="18">
        <v>99</v>
      </c>
      <c r="Q32" s="18">
        <v>20</v>
      </c>
      <c r="R32" s="18">
        <v>44</v>
      </c>
      <c r="S32" s="18">
        <v>54</v>
      </c>
      <c r="T32" s="18">
        <v>67</v>
      </c>
      <c r="U32" s="18">
        <v>44</v>
      </c>
      <c r="V32" s="18">
        <v>5</v>
      </c>
      <c r="W32" s="18">
        <v>24</v>
      </c>
      <c r="X32" s="18">
        <v>284</v>
      </c>
      <c r="Y32" s="18">
        <v>61</v>
      </c>
      <c r="Z32" s="18">
        <v>235</v>
      </c>
      <c r="AA32" s="18">
        <v>86</v>
      </c>
      <c r="AB32" s="18">
        <v>82</v>
      </c>
      <c r="AC32" s="18">
        <v>25</v>
      </c>
      <c r="AD32" s="18">
        <v>84</v>
      </c>
      <c r="AE32" s="18">
        <v>73</v>
      </c>
      <c r="AF32" s="7">
        <v>2201</v>
      </c>
    </row>
    <row r="33" spans="1:32">
      <c r="A33" s="25" t="s">
        <v>172</v>
      </c>
      <c r="B33" s="18">
        <v>9</v>
      </c>
      <c r="C33" s="18">
        <v>16</v>
      </c>
      <c r="D33" s="18">
        <v>37</v>
      </c>
      <c r="E33" s="18">
        <v>45</v>
      </c>
      <c r="F33" s="18"/>
      <c r="G33" s="18">
        <v>224</v>
      </c>
      <c r="H33" s="18">
        <v>132</v>
      </c>
      <c r="I33" s="18">
        <v>74</v>
      </c>
      <c r="J33" s="18">
        <v>1</v>
      </c>
      <c r="K33" s="18">
        <v>59</v>
      </c>
      <c r="L33" s="18">
        <v>107</v>
      </c>
      <c r="M33" s="18">
        <v>113</v>
      </c>
      <c r="N33" s="18">
        <v>21</v>
      </c>
      <c r="O33" s="18">
        <v>2</v>
      </c>
      <c r="P33" s="18">
        <v>72</v>
      </c>
      <c r="Q33" s="18">
        <v>21</v>
      </c>
      <c r="R33" s="18">
        <v>38</v>
      </c>
      <c r="S33" s="18">
        <v>45</v>
      </c>
      <c r="T33" s="18">
        <v>71</v>
      </c>
      <c r="U33" s="18">
        <v>48</v>
      </c>
      <c r="V33" s="18">
        <v>6</v>
      </c>
      <c r="W33" s="18">
        <v>22</v>
      </c>
      <c r="X33" s="18">
        <v>217</v>
      </c>
      <c r="Y33" s="18">
        <v>58</v>
      </c>
      <c r="Z33" s="18">
        <v>226</v>
      </c>
      <c r="AA33" s="18">
        <v>99</v>
      </c>
      <c r="AB33" s="18">
        <v>90</v>
      </c>
      <c r="AC33" s="18">
        <v>24</v>
      </c>
      <c r="AD33" s="18">
        <v>93</v>
      </c>
      <c r="AE33" s="18">
        <v>68</v>
      </c>
      <c r="AF33" s="7">
        <v>2038</v>
      </c>
    </row>
    <row r="34" spans="1:32">
      <c r="A34" s="25" t="s">
        <v>173</v>
      </c>
      <c r="B34" s="18">
        <v>6</v>
      </c>
      <c r="C34" s="18">
        <v>12</v>
      </c>
      <c r="D34" s="18">
        <v>42</v>
      </c>
      <c r="E34" s="18">
        <v>53</v>
      </c>
      <c r="F34" s="18">
        <v>1</v>
      </c>
      <c r="G34" s="18">
        <v>207</v>
      </c>
      <c r="H34" s="18">
        <v>145</v>
      </c>
      <c r="I34" s="18">
        <v>86</v>
      </c>
      <c r="J34" s="18"/>
      <c r="K34" s="18">
        <v>61</v>
      </c>
      <c r="L34" s="18">
        <v>139</v>
      </c>
      <c r="M34" s="18">
        <v>82</v>
      </c>
      <c r="N34" s="18">
        <v>18</v>
      </c>
      <c r="O34" s="18">
        <v>4</v>
      </c>
      <c r="P34" s="18">
        <v>78</v>
      </c>
      <c r="Q34" s="18">
        <v>8</v>
      </c>
      <c r="R34" s="18">
        <v>63</v>
      </c>
      <c r="S34" s="18">
        <v>39</v>
      </c>
      <c r="T34" s="18">
        <v>60</v>
      </c>
      <c r="U34" s="18">
        <v>38</v>
      </c>
      <c r="V34" s="18">
        <v>10</v>
      </c>
      <c r="W34" s="18">
        <v>25</v>
      </c>
      <c r="X34" s="18">
        <v>232</v>
      </c>
      <c r="Y34" s="18">
        <v>37</v>
      </c>
      <c r="Z34" s="18">
        <v>244</v>
      </c>
      <c r="AA34" s="18">
        <v>73</v>
      </c>
      <c r="AB34" s="18">
        <v>77</v>
      </c>
      <c r="AC34" s="18">
        <v>38</v>
      </c>
      <c r="AD34" s="18">
        <v>96</v>
      </c>
      <c r="AE34" s="18">
        <v>65</v>
      </c>
      <c r="AF34" s="7">
        <v>2039</v>
      </c>
    </row>
    <row r="35" spans="1:32">
      <c r="A35" s="25" t="s">
        <v>174</v>
      </c>
      <c r="B35" s="18">
        <v>9</v>
      </c>
      <c r="C35" s="18">
        <v>19</v>
      </c>
      <c r="D35" s="18">
        <v>54</v>
      </c>
      <c r="E35" s="18">
        <v>64</v>
      </c>
      <c r="F35" s="18"/>
      <c r="G35" s="18">
        <v>251</v>
      </c>
      <c r="H35" s="18">
        <v>174</v>
      </c>
      <c r="I35" s="18">
        <v>107</v>
      </c>
      <c r="J35" s="18">
        <v>2</v>
      </c>
      <c r="K35" s="18">
        <v>65</v>
      </c>
      <c r="L35" s="18">
        <v>133</v>
      </c>
      <c r="M35" s="18">
        <v>117</v>
      </c>
      <c r="N35" s="18">
        <v>30</v>
      </c>
      <c r="O35" s="18">
        <v>2</v>
      </c>
      <c r="P35" s="18">
        <v>111</v>
      </c>
      <c r="Q35" s="18">
        <v>11</v>
      </c>
      <c r="R35" s="18">
        <v>74</v>
      </c>
      <c r="S35" s="18">
        <v>51</v>
      </c>
      <c r="T35" s="18">
        <v>92</v>
      </c>
      <c r="U35" s="18">
        <v>45</v>
      </c>
      <c r="V35" s="18">
        <v>9</v>
      </c>
      <c r="W35" s="18">
        <v>31</v>
      </c>
      <c r="X35" s="18">
        <v>347</v>
      </c>
      <c r="Y35" s="18">
        <v>74</v>
      </c>
      <c r="Z35" s="18">
        <v>277</v>
      </c>
      <c r="AA35" s="18">
        <v>91</v>
      </c>
      <c r="AB35" s="18">
        <v>77</v>
      </c>
      <c r="AC35" s="18">
        <v>31</v>
      </c>
      <c r="AD35" s="18">
        <v>107</v>
      </c>
      <c r="AE35" s="18">
        <v>65</v>
      </c>
      <c r="AF35" s="7">
        <v>2520</v>
      </c>
    </row>
    <row r="36" spans="1:32">
      <c r="A36" s="25" t="s">
        <v>175</v>
      </c>
      <c r="B36" s="18">
        <v>7</v>
      </c>
      <c r="C36" s="18">
        <v>14</v>
      </c>
      <c r="D36" s="18">
        <v>51</v>
      </c>
      <c r="E36" s="18">
        <v>58</v>
      </c>
      <c r="F36" s="18">
        <v>1</v>
      </c>
      <c r="G36" s="18">
        <v>242</v>
      </c>
      <c r="H36" s="18">
        <v>177</v>
      </c>
      <c r="I36" s="18">
        <v>102</v>
      </c>
      <c r="J36" s="18">
        <v>1</v>
      </c>
      <c r="K36" s="18">
        <v>63</v>
      </c>
      <c r="L36" s="18">
        <v>144</v>
      </c>
      <c r="M36" s="18">
        <v>127</v>
      </c>
      <c r="N36" s="18">
        <v>13</v>
      </c>
      <c r="O36" s="18"/>
      <c r="P36" s="18">
        <v>103</v>
      </c>
      <c r="Q36" s="18">
        <v>13</v>
      </c>
      <c r="R36" s="18">
        <v>46</v>
      </c>
      <c r="S36" s="18">
        <v>49</v>
      </c>
      <c r="T36" s="18">
        <v>92</v>
      </c>
      <c r="U36" s="18">
        <v>57</v>
      </c>
      <c r="V36" s="18">
        <v>9</v>
      </c>
      <c r="W36" s="18">
        <v>20</v>
      </c>
      <c r="X36" s="18">
        <v>327</v>
      </c>
      <c r="Y36" s="18">
        <v>71</v>
      </c>
      <c r="Z36" s="18">
        <v>273</v>
      </c>
      <c r="AA36" s="18">
        <v>90</v>
      </c>
      <c r="AB36" s="18">
        <v>79</v>
      </c>
      <c r="AC36" s="18">
        <v>36</v>
      </c>
      <c r="AD36" s="18">
        <v>121</v>
      </c>
      <c r="AE36" s="18">
        <v>68</v>
      </c>
      <c r="AF36" s="7">
        <v>2454</v>
      </c>
    </row>
    <row r="37" spans="1:32">
      <c r="A37" s="25" t="s">
        <v>176</v>
      </c>
      <c r="B37" s="18">
        <v>5</v>
      </c>
      <c r="C37" s="18">
        <v>20</v>
      </c>
      <c r="D37" s="18">
        <v>41</v>
      </c>
      <c r="E37" s="18">
        <v>67</v>
      </c>
      <c r="F37" s="18"/>
      <c r="G37" s="18">
        <v>267</v>
      </c>
      <c r="H37" s="18">
        <v>207</v>
      </c>
      <c r="I37" s="18">
        <v>96</v>
      </c>
      <c r="J37" s="18">
        <v>2</v>
      </c>
      <c r="K37" s="18">
        <v>55</v>
      </c>
      <c r="L37" s="18">
        <v>126</v>
      </c>
      <c r="M37" s="18">
        <v>142</v>
      </c>
      <c r="N37" s="18">
        <v>24</v>
      </c>
      <c r="O37" s="18">
        <v>4</v>
      </c>
      <c r="P37" s="18">
        <v>119</v>
      </c>
      <c r="Q37" s="18">
        <v>21</v>
      </c>
      <c r="R37" s="18">
        <v>64</v>
      </c>
      <c r="S37" s="18">
        <v>56</v>
      </c>
      <c r="T37" s="18">
        <v>94</v>
      </c>
      <c r="U37" s="18">
        <v>63</v>
      </c>
      <c r="V37" s="18">
        <v>12</v>
      </c>
      <c r="W37" s="18">
        <v>27</v>
      </c>
      <c r="X37" s="18">
        <v>337</v>
      </c>
      <c r="Y37" s="18">
        <v>65</v>
      </c>
      <c r="Z37" s="18">
        <v>292</v>
      </c>
      <c r="AA37" s="18">
        <v>104</v>
      </c>
      <c r="AB37" s="18">
        <v>94</v>
      </c>
      <c r="AC37" s="18">
        <v>22</v>
      </c>
      <c r="AD37" s="18">
        <v>111</v>
      </c>
      <c r="AE37" s="18">
        <v>63</v>
      </c>
      <c r="AF37" s="7">
        <v>2600</v>
      </c>
    </row>
    <row r="38" spans="1:32">
      <c r="A38" s="25" t="s">
        <v>177</v>
      </c>
      <c r="B38" s="18">
        <v>9</v>
      </c>
      <c r="C38" s="18">
        <v>18</v>
      </c>
      <c r="D38" s="18">
        <v>57</v>
      </c>
      <c r="E38" s="18">
        <v>64</v>
      </c>
      <c r="F38" s="18"/>
      <c r="G38" s="18">
        <v>281</v>
      </c>
      <c r="H38" s="18">
        <v>178</v>
      </c>
      <c r="I38" s="18">
        <v>112</v>
      </c>
      <c r="J38" s="18">
        <v>1</v>
      </c>
      <c r="K38" s="18">
        <v>56</v>
      </c>
      <c r="L38" s="18">
        <v>157</v>
      </c>
      <c r="M38" s="18">
        <v>151</v>
      </c>
      <c r="N38" s="18">
        <v>16</v>
      </c>
      <c r="O38" s="18">
        <v>1</v>
      </c>
      <c r="P38" s="18">
        <v>132</v>
      </c>
      <c r="Q38" s="18">
        <v>19</v>
      </c>
      <c r="R38" s="18">
        <v>72</v>
      </c>
      <c r="S38" s="18">
        <v>42</v>
      </c>
      <c r="T38" s="18">
        <v>98</v>
      </c>
      <c r="U38" s="18">
        <v>70</v>
      </c>
      <c r="V38" s="18">
        <v>11</v>
      </c>
      <c r="W38" s="18">
        <v>42</v>
      </c>
      <c r="X38" s="18">
        <v>304</v>
      </c>
      <c r="Y38" s="18">
        <v>59</v>
      </c>
      <c r="Z38" s="18">
        <v>280</v>
      </c>
      <c r="AA38" s="18">
        <v>100</v>
      </c>
      <c r="AB38" s="18">
        <v>95</v>
      </c>
      <c r="AC38" s="18">
        <v>21</v>
      </c>
      <c r="AD38" s="18">
        <v>118</v>
      </c>
      <c r="AE38" s="18">
        <v>106</v>
      </c>
      <c r="AF38" s="7">
        <v>2670</v>
      </c>
    </row>
    <row r="39" spans="1:32">
      <c r="A39" s="25" t="s">
        <v>178</v>
      </c>
      <c r="B39" s="18">
        <v>2</v>
      </c>
      <c r="C39" s="18">
        <v>22</v>
      </c>
      <c r="D39" s="18">
        <v>70</v>
      </c>
      <c r="E39" s="18">
        <v>70</v>
      </c>
      <c r="F39" s="18"/>
      <c r="G39" s="18">
        <v>338</v>
      </c>
      <c r="H39" s="18">
        <v>217</v>
      </c>
      <c r="I39" s="18">
        <v>120</v>
      </c>
      <c r="J39" s="18">
        <v>1</v>
      </c>
      <c r="K39" s="18">
        <v>86</v>
      </c>
      <c r="L39" s="18">
        <v>187</v>
      </c>
      <c r="M39" s="18">
        <v>134</v>
      </c>
      <c r="N39" s="18">
        <v>30</v>
      </c>
      <c r="O39" s="18">
        <v>3</v>
      </c>
      <c r="P39" s="18">
        <v>150</v>
      </c>
      <c r="Q39" s="18">
        <v>12</v>
      </c>
      <c r="R39" s="18">
        <v>62</v>
      </c>
      <c r="S39" s="18">
        <v>69</v>
      </c>
      <c r="T39" s="18">
        <v>115</v>
      </c>
      <c r="U39" s="18">
        <v>84</v>
      </c>
      <c r="V39" s="18">
        <v>14</v>
      </c>
      <c r="W39" s="18">
        <v>41</v>
      </c>
      <c r="X39" s="18">
        <v>441</v>
      </c>
      <c r="Y39" s="18">
        <v>63</v>
      </c>
      <c r="Z39" s="18">
        <v>245</v>
      </c>
      <c r="AA39" s="18">
        <v>132</v>
      </c>
      <c r="AB39" s="18">
        <v>107</v>
      </c>
      <c r="AC39" s="18">
        <v>31</v>
      </c>
      <c r="AD39" s="18">
        <v>141</v>
      </c>
      <c r="AE39" s="18">
        <v>88</v>
      </c>
      <c r="AF39" s="7">
        <v>3075</v>
      </c>
    </row>
    <row r="40" spans="1:32">
      <c r="A40" s="25" t="s">
        <v>179</v>
      </c>
      <c r="B40" s="18">
        <v>8</v>
      </c>
      <c r="C40" s="18">
        <v>25</v>
      </c>
      <c r="D40" s="18">
        <v>57</v>
      </c>
      <c r="E40" s="18">
        <v>71</v>
      </c>
      <c r="F40" s="18">
        <v>1</v>
      </c>
      <c r="G40" s="18">
        <v>300</v>
      </c>
      <c r="H40" s="18">
        <v>196</v>
      </c>
      <c r="I40" s="18">
        <v>111</v>
      </c>
      <c r="J40" s="18">
        <v>3</v>
      </c>
      <c r="K40" s="18">
        <v>46</v>
      </c>
      <c r="L40" s="18">
        <v>158</v>
      </c>
      <c r="M40" s="18">
        <v>128</v>
      </c>
      <c r="N40" s="18">
        <v>22</v>
      </c>
      <c r="O40" s="18">
        <v>4</v>
      </c>
      <c r="P40" s="18">
        <v>116</v>
      </c>
      <c r="Q40" s="18">
        <v>16</v>
      </c>
      <c r="R40" s="18">
        <v>76</v>
      </c>
      <c r="S40" s="18">
        <v>49</v>
      </c>
      <c r="T40" s="18">
        <v>92</v>
      </c>
      <c r="U40" s="18">
        <v>70</v>
      </c>
      <c r="V40" s="18">
        <v>10</v>
      </c>
      <c r="W40" s="18">
        <v>37</v>
      </c>
      <c r="X40" s="18">
        <v>424</v>
      </c>
      <c r="Y40" s="18">
        <v>72</v>
      </c>
      <c r="Z40" s="18">
        <v>217</v>
      </c>
      <c r="AA40" s="18">
        <v>129</v>
      </c>
      <c r="AB40" s="18">
        <v>101</v>
      </c>
      <c r="AC40" s="18">
        <v>40</v>
      </c>
      <c r="AD40" s="18">
        <v>117</v>
      </c>
      <c r="AE40" s="18">
        <v>112</v>
      </c>
      <c r="AF40" s="7">
        <v>2808</v>
      </c>
    </row>
    <row r="41" spans="1:32">
      <c r="A41" s="25" t="s">
        <v>180</v>
      </c>
      <c r="B41" s="18">
        <v>8</v>
      </c>
      <c r="C41" s="18">
        <v>27</v>
      </c>
      <c r="D41" s="18">
        <v>58</v>
      </c>
      <c r="E41" s="18">
        <v>53</v>
      </c>
      <c r="F41" s="18"/>
      <c r="G41" s="18">
        <v>281</v>
      </c>
      <c r="H41" s="18">
        <v>183</v>
      </c>
      <c r="I41" s="18">
        <v>98</v>
      </c>
      <c r="J41" s="18">
        <v>1</v>
      </c>
      <c r="K41" s="18">
        <v>55</v>
      </c>
      <c r="L41" s="18">
        <v>135</v>
      </c>
      <c r="M41" s="18">
        <v>145</v>
      </c>
      <c r="N41" s="18">
        <v>21</v>
      </c>
      <c r="O41" s="18">
        <v>2</v>
      </c>
      <c r="P41" s="18">
        <v>150</v>
      </c>
      <c r="Q41" s="18">
        <v>15</v>
      </c>
      <c r="R41" s="18">
        <v>66</v>
      </c>
      <c r="S41" s="18">
        <v>58</v>
      </c>
      <c r="T41" s="18">
        <v>88</v>
      </c>
      <c r="U41" s="18">
        <v>61</v>
      </c>
      <c r="V41" s="18">
        <v>6</v>
      </c>
      <c r="W41" s="18">
        <v>28</v>
      </c>
      <c r="X41" s="18">
        <v>324</v>
      </c>
      <c r="Y41" s="18">
        <v>43</v>
      </c>
      <c r="Z41" s="18">
        <v>165</v>
      </c>
      <c r="AA41" s="18">
        <v>124</v>
      </c>
      <c r="AB41" s="18">
        <v>109</v>
      </c>
      <c r="AC41" s="18">
        <v>30</v>
      </c>
      <c r="AD41" s="18">
        <v>104</v>
      </c>
      <c r="AE41" s="18">
        <v>93</v>
      </c>
      <c r="AF41" s="7">
        <v>2531</v>
      </c>
    </row>
    <row r="42" spans="1:32">
      <c r="A42" s="25" t="s">
        <v>181</v>
      </c>
      <c r="B42" s="18">
        <v>4</v>
      </c>
      <c r="C42" s="18">
        <v>13</v>
      </c>
      <c r="D42" s="18">
        <v>45</v>
      </c>
      <c r="E42" s="18">
        <v>68</v>
      </c>
      <c r="F42" s="18">
        <v>1</v>
      </c>
      <c r="G42" s="18">
        <v>288</v>
      </c>
      <c r="H42" s="18">
        <v>166</v>
      </c>
      <c r="I42" s="18">
        <v>76</v>
      </c>
      <c r="J42" s="18"/>
      <c r="K42" s="18">
        <v>39</v>
      </c>
      <c r="L42" s="18">
        <v>174</v>
      </c>
      <c r="M42" s="18">
        <v>108</v>
      </c>
      <c r="N42" s="18">
        <v>21</v>
      </c>
      <c r="O42" s="18">
        <v>5</v>
      </c>
      <c r="P42" s="18">
        <v>108</v>
      </c>
      <c r="Q42" s="18">
        <v>12</v>
      </c>
      <c r="R42" s="18">
        <v>68</v>
      </c>
      <c r="S42" s="18">
        <v>37</v>
      </c>
      <c r="T42" s="18">
        <v>107</v>
      </c>
      <c r="U42" s="18">
        <v>54</v>
      </c>
      <c r="V42" s="18">
        <v>12</v>
      </c>
      <c r="W42" s="18">
        <v>24</v>
      </c>
      <c r="X42" s="18">
        <v>291</v>
      </c>
      <c r="Y42" s="18">
        <v>54</v>
      </c>
      <c r="Z42" s="18">
        <v>154</v>
      </c>
      <c r="AA42" s="18">
        <v>76</v>
      </c>
      <c r="AB42" s="18">
        <v>67</v>
      </c>
      <c r="AC42" s="18">
        <v>29</v>
      </c>
      <c r="AD42" s="18">
        <v>127</v>
      </c>
      <c r="AE42" s="18">
        <v>108</v>
      </c>
      <c r="AF42" s="7">
        <v>2336</v>
      </c>
    </row>
    <row r="43" spans="1:32">
      <c r="A43" s="25" t="s">
        <v>182</v>
      </c>
      <c r="B43" s="18">
        <v>5</v>
      </c>
      <c r="C43" s="18">
        <v>10</v>
      </c>
      <c r="D43" s="18">
        <v>80</v>
      </c>
      <c r="E43" s="18">
        <v>63</v>
      </c>
      <c r="F43" s="18">
        <v>2</v>
      </c>
      <c r="G43" s="18">
        <v>288</v>
      </c>
      <c r="H43" s="18">
        <v>177</v>
      </c>
      <c r="I43" s="18">
        <v>98</v>
      </c>
      <c r="J43" s="18">
        <v>3</v>
      </c>
      <c r="K43" s="18">
        <v>64</v>
      </c>
      <c r="L43" s="18">
        <v>155</v>
      </c>
      <c r="M43" s="18">
        <v>147</v>
      </c>
      <c r="N43" s="18">
        <v>28</v>
      </c>
      <c r="O43" s="18">
        <v>7</v>
      </c>
      <c r="P43" s="18">
        <v>123</v>
      </c>
      <c r="Q43" s="18">
        <v>18</v>
      </c>
      <c r="R43" s="18">
        <v>53</v>
      </c>
      <c r="S43" s="18">
        <v>57</v>
      </c>
      <c r="T43" s="18">
        <v>86</v>
      </c>
      <c r="U43" s="18">
        <v>61</v>
      </c>
      <c r="V43" s="18">
        <v>13</v>
      </c>
      <c r="W43" s="18">
        <v>31</v>
      </c>
      <c r="X43" s="18">
        <v>341</v>
      </c>
      <c r="Y43" s="18">
        <v>74</v>
      </c>
      <c r="Z43" s="18">
        <v>155</v>
      </c>
      <c r="AA43" s="18">
        <v>129</v>
      </c>
      <c r="AB43" s="18">
        <v>86</v>
      </c>
      <c r="AC43" s="18">
        <v>28</v>
      </c>
      <c r="AD43" s="18">
        <v>121</v>
      </c>
      <c r="AE43" s="18">
        <v>87</v>
      </c>
      <c r="AF43" s="7">
        <v>2590</v>
      </c>
    </row>
    <row r="44" spans="1:32">
      <c r="A44" s="25" t="s">
        <v>183</v>
      </c>
      <c r="B44" s="18">
        <v>4</v>
      </c>
      <c r="C44" s="18">
        <v>14</v>
      </c>
      <c r="D44" s="18">
        <v>41</v>
      </c>
      <c r="E44" s="18">
        <v>49</v>
      </c>
      <c r="F44" s="18">
        <v>1</v>
      </c>
      <c r="G44" s="18">
        <v>250</v>
      </c>
      <c r="H44" s="18">
        <v>133</v>
      </c>
      <c r="I44" s="18">
        <v>75</v>
      </c>
      <c r="J44" s="18">
        <v>1</v>
      </c>
      <c r="K44" s="18">
        <v>56</v>
      </c>
      <c r="L44" s="18">
        <v>144</v>
      </c>
      <c r="M44" s="18">
        <v>145</v>
      </c>
      <c r="N44" s="18">
        <v>23</v>
      </c>
      <c r="O44" s="18">
        <v>3</v>
      </c>
      <c r="P44" s="18">
        <v>97</v>
      </c>
      <c r="Q44" s="18">
        <v>19</v>
      </c>
      <c r="R44" s="18">
        <v>50</v>
      </c>
      <c r="S44" s="18">
        <v>39</v>
      </c>
      <c r="T44" s="18">
        <v>64</v>
      </c>
      <c r="U44" s="18">
        <v>41</v>
      </c>
      <c r="V44" s="18">
        <v>10</v>
      </c>
      <c r="W44" s="18">
        <v>36</v>
      </c>
      <c r="X44" s="18">
        <v>285</v>
      </c>
      <c r="Y44" s="18">
        <v>67</v>
      </c>
      <c r="Z44" s="18">
        <v>149</v>
      </c>
      <c r="AA44" s="18">
        <v>114</v>
      </c>
      <c r="AB44" s="18">
        <v>75</v>
      </c>
      <c r="AC44" s="18">
        <v>17</v>
      </c>
      <c r="AD44" s="18">
        <v>101</v>
      </c>
      <c r="AE44" s="18">
        <v>82</v>
      </c>
      <c r="AF44" s="7">
        <v>2185</v>
      </c>
    </row>
    <row r="45" spans="1:32">
      <c r="A45" s="25" t="s">
        <v>184</v>
      </c>
      <c r="B45" s="18">
        <v>4</v>
      </c>
      <c r="C45" s="18">
        <v>21</v>
      </c>
      <c r="D45" s="18">
        <v>39</v>
      </c>
      <c r="E45" s="18">
        <v>39</v>
      </c>
      <c r="F45" s="18">
        <v>2</v>
      </c>
      <c r="G45" s="18">
        <v>231</v>
      </c>
      <c r="H45" s="18">
        <v>148</v>
      </c>
      <c r="I45" s="18">
        <v>94</v>
      </c>
      <c r="J45" s="18">
        <v>1</v>
      </c>
      <c r="K45" s="18">
        <v>61</v>
      </c>
      <c r="L45" s="18">
        <v>129</v>
      </c>
      <c r="M45" s="18">
        <v>106</v>
      </c>
      <c r="N45" s="18">
        <v>9</v>
      </c>
      <c r="O45" s="18">
        <v>4</v>
      </c>
      <c r="P45" s="18">
        <v>118</v>
      </c>
      <c r="Q45" s="18">
        <v>6</v>
      </c>
      <c r="R45" s="18">
        <v>39</v>
      </c>
      <c r="S45" s="18">
        <v>43</v>
      </c>
      <c r="T45" s="18">
        <v>60</v>
      </c>
      <c r="U45" s="18">
        <v>41</v>
      </c>
      <c r="V45" s="18">
        <v>7</v>
      </c>
      <c r="W45" s="18">
        <v>43</v>
      </c>
      <c r="X45" s="18">
        <v>331</v>
      </c>
      <c r="Y45" s="18">
        <v>58</v>
      </c>
      <c r="Z45" s="18">
        <v>141</v>
      </c>
      <c r="AA45" s="18">
        <v>117</v>
      </c>
      <c r="AB45" s="18">
        <v>69</v>
      </c>
      <c r="AC45" s="18">
        <v>22</v>
      </c>
      <c r="AD45" s="18">
        <v>103</v>
      </c>
      <c r="AE45" s="18">
        <v>96</v>
      </c>
      <c r="AF45" s="7">
        <v>2182</v>
      </c>
    </row>
    <row r="46" spans="1:32">
      <c r="A46" s="25" t="s">
        <v>185</v>
      </c>
      <c r="B46" s="18">
        <v>4</v>
      </c>
      <c r="C46" s="18">
        <v>11</v>
      </c>
      <c r="D46" s="18">
        <v>54</v>
      </c>
      <c r="E46" s="18">
        <v>51</v>
      </c>
      <c r="F46" s="18">
        <v>1</v>
      </c>
      <c r="G46" s="18">
        <v>247</v>
      </c>
      <c r="H46" s="18">
        <v>172</v>
      </c>
      <c r="I46" s="18">
        <v>74</v>
      </c>
      <c r="J46" s="18">
        <v>2</v>
      </c>
      <c r="K46" s="18">
        <v>49</v>
      </c>
      <c r="L46" s="18">
        <v>162</v>
      </c>
      <c r="M46" s="18">
        <v>94</v>
      </c>
      <c r="N46" s="18">
        <v>20</v>
      </c>
      <c r="O46" s="18">
        <v>1</v>
      </c>
      <c r="P46" s="18">
        <v>143</v>
      </c>
      <c r="Q46" s="18">
        <v>13</v>
      </c>
      <c r="R46" s="18">
        <v>50</v>
      </c>
      <c r="S46" s="18">
        <v>62</v>
      </c>
      <c r="T46" s="18">
        <v>82</v>
      </c>
      <c r="U46" s="18">
        <v>39</v>
      </c>
      <c r="V46" s="18">
        <v>5</v>
      </c>
      <c r="W46" s="18">
        <v>25</v>
      </c>
      <c r="X46" s="18">
        <v>260</v>
      </c>
      <c r="Y46" s="18">
        <v>51</v>
      </c>
      <c r="Z46" s="18">
        <v>204</v>
      </c>
      <c r="AA46" s="18">
        <v>87</v>
      </c>
      <c r="AB46" s="18">
        <v>86</v>
      </c>
      <c r="AC46" s="18">
        <v>25</v>
      </c>
      <c r="AD46" s="18">
        <v>106</v>
      </c>
      <c r="AE46" s="18">
        <v>108</v>
      </c>
      <c r="AF46" s="7">
        <v>2288</v>
      </c>
    </row>
    <row r="47" spans="1:32">
      <c r="A47" s="25" t="s">
        <v>186</v>
      </c>
      <c r="B47" s="18">
        <v>8</v>
      </c>
      <c r="C47" s="18">
        <v>25</v>
      </c>
      <c r="D47" s="18">
        <v>53</v>
      </c>
      <c r="E47" s="18">
        <v>41</v>
      </c>
      <c r="F47" s="18"/>
      <c r="G47" s="18">
        <v>258</v>
      </c>
      <c r="H47" s="18">
        <v>148</v>
      </c>
      <c r="I47" s="18">
        <v>87</v>
      </c>
      <c r="J47" s="18">
        <v>2</v>
      </c>
      <c r="K47" s="18">
        <v>48</v>
      </c>
      <c r="L47" s="18">
        <v>161</v>
      </c>
      <c r="M47" s="18">
        <v>120</v>
      </c>
      <c r="N47" s="18">
        <v>17</v>
      </c>
      <c r="O47" s="18"/>
      <c r="P47" s="18">
        <v>136</v>
      </c>
      <c r="Q47" s="18">
        <v>10</v>
      </c>
      <c r="R47" s="18">
        <v>28</v>
      </c>
      <c r="S47" s="18">
        <v>54</v>
      </c>
      <c r="T47" s="18">
        <v>85</v>
      </c>
      <c r="U47" s="18">
        <v>47</v>
      </c>
      <c r="V47" s="18">
        <v>9</v>
      </c>
      <c r="W47" s="18">
        <v>24</v>
      </c>
      <c r="X47" s="18">
        <v>306</v>
      </c>
      <c r="Y47" s="18">
        <v>57</v>
      </c>
      <c r="Z47" s="18">
        <v>180</v>
      </c>
      <c r="AA47" s="18">
        <v>94</v>
      </c>
      <c r="AB47" s="18">
        <v>91</v>
      </c>
      <c r="AC47" s="18">
        <v>24</v>
      </c>
      <c r="AD47" s="18">
        <v>133</v>
      </c>
      <c r="AE47" s="18">
        <v>100</v>
      </c>
      <c r="AF47" s="7">
        <v>2346</v>
      </c>
    </row>
    <row r="48" spans="1:32">
      <c r="A48" s="25" t="s">
        <v>187</v>
      </c>
      <c r="B48" s="18">
        <v>8</v>
      </c>
      <c r="C48" s="18">
        <v>19</v>
      </c>
      <c r="D48" s="18">
        <v>53</v>
      </c>
      <c r="E48" s="18">
        <v>49</v>
      </c>
      <c r="F48" s="18"/>
      <c r="G48" s="18">
        <v>278</v>
      </c>
      <c r="H48" s="18">
        <v>173</v>
      </c>
      <c r="I48" s="18">
        <v>71</v>
      </c>
      <c r="J48" s="18"/>
      <c r="K48" s="18">
        <v>44</v>
      </c>
      <c r="L48" s="18">
        <v>155</v>
      </c>
      <c r="M48" s="18">
        <v>102</v>
      </c>
      <c r="N48" s="18">
        <v>22</v>
      </c>
      <c r="O48" s="18">
        <v>4</v>
      </c>
      <c r="P48" s="18">
        <v>134</v>
      </c>
      <c r="Q48" s="18">
        <v>14</v>
      </c>
      <c r="R48" s="18">
        <v>47</v>
      </c>
      <c r="S48" s="18">
        <v>50</v>
      </c>
      <c r="T48" s="18">
        <v>92</v>
      </c>
      <c r="U48" s="18">
        <v>51</v>
      </c>
      <c r="V48" s="18">
        <v>7</v>
      </c>
      <c r="W48" s="18">
        <v>26</v>
      </c>
      <c r="X48" s="18">
        <v>336</v>
      </c>
      <c r="Y48" s="18">
        <v>71</v>
      </c>
      <c r="Z48" s="18">
        <v>178</v>
      </c>
      <c r="AA48" s="18">
        <v>119</v>
      </c>
      <c r="AB48" s="18">
        <v>86</v>
      </c>
      <c r="AC48" s="18">
        <v>26</v>
      </c>
      <c r="AD48" s="18">
        <v>94</v>
      </c>
      <c r="AE48" s="18">
        <v>103</v>
      </c>
      <c r="AF48" s="7">
        <v>2412</v>
      </c>
    </row>
    <row r="49" spans="1:32">
      <c r="A49" s="25" t="s">
        <v>188</v>
      </c>
      <c r="B49" s="18">
        <v>3</v>
      </c>
      <c r="C49" s="18">
        <v>25</v>
      </c>
      <c r="D49" s="18">
        <v>56</v>
      </c>
      <c r="E49" s="18">
        <v>55</v>
      </c>
      <c r="F49" s="18"/>
      <c r="G49" s="18">
        <v>253</v>
      </c>
      <c r="H49" s="18">
        <v>200</v>
      </c>
      <c r="I49" s="18">
        <v>104</v>
      </c>
      <c r="J49" s="18">
        <v>4</v>
      </c>
      <c r="K49" s="18">
        <v>54</v>
      </c>
      <c r="L49" s="18">
        <v>171</v>
      </c>
      <c r="M49" s="18">
        <v>141</v>
      </c>
      <c r="N49" s="18">
        <v>16</v>
      </c>
      <c r="O49" s="18">
        <v>7</v>
      </c>
      <c r="P49" s="18">
        <v>135</v>
      </c>
      <c r="Q49" s="18">
        <v>10</v>
      </c>
      <c r="R49" s="18">
        <v>49</v>
      </c>
      <c r="S49" s="18">
        <v>55</v>
      </c>
      <c r="T49" s="18">
        <v>82</v>
      </c>
      <c r="U49" s="18">
        <v>55</v>
      </c>
      <c r="V49" s="18">
        <v>15</v>
      </c>
      <c r="W49" s="18">
        <v>27</v>
      </c>
      <c r="X49" s="18">
        <v>317</v>
      </c>
      <c r="Y49" s="18">
        <v>49</v>
      </c>
      <c r="Z49" s="18">
        <v>198</v>
      </c>
      <c r="AA49" s="18">
        <v>123</v>
      </c>
      <c r="AB49" s="18">
        <v>66</v>
      </c>
      <c r="AC49" s="18">
        <v>25</v>
      </c>
      <c r="AD49" s="18">
        <v>100</v>
      </c>
      <c r="AE49" s="18">
        <v>75</v>
      </c>
      <c r="AF49" s="7">
        <v>2470</v>
      </c>
    </row>
    <row r="50" spans="1:32">
      <c r="A50" s="25" t="s">
        <v>189</v>
      </c>
      <c r="B50" s="18">
        <v>2</v>
      </c>
      <c r="C50" s="18">
        <v>22</v>
      </c>
      <c r="D50" s="18">
        <v>40</v>
      </c>
      <c r="E50" s="18">
        <v>51</v>
      </c>
      <c r="F50" s="18">
        <v>1</v>
      </c>
      <c r="G50" s="18">
        <v>240</v>
      </c>
      <c r="H50" s="18">
        <v>129</v>
      </c>
      <c r="I50" s="18">
        <v>71</v>
      </c>
      <c r="J50" s="18">
        <v>1</v>
      </c>
      <c r="K50" s="18">
        <v>41</v>
      </c>
      <c r="L50" s="18">
        <v>146</v>
      </c>
      <c r="M50" s="18">
        <v>88</v>
      </c>
      <c r="N50" s="18">
        <v>20</v>
      </c>
      <c r="O50" s="18">
        <v>1</v>
      </c>
      <c r="P50" s="18">
        <v>119</v>
      </c>
      <c r="Q50" s="18">
        <v>17</v>
      </c>
      <c r="R50" s="18">
        <v>41</v>
      </c>
      <c r="S50" s="18">
        <v>46</v>
      </c>
      <c r="T50" s="18">
        <v>71</v>
      </c>
      <c r="U50" s="18">
        <v>34</v>
      </c>
      <c r="V50" s="18">
        <v>13</v>
      </c>
      <c r="W50" s="18">
        <v>26</v>
      </c>
      <c r="X50" s="18">
        <v>252</v>
      </c>
      <c r="Y50" s="18">
        <v>48</v>
      </c>
      <c r="Z50" s="18">
        <v>167</v>
      </c>
      <c r="AA50" s="18">
        <v>95</v>
      </c>
      <c r="AB50" s="18">
        <v>49</v>
      </c>
      <c r="AC50" s="18">
        <v>19</v>
      </c>
      <c r="AD50" s="18">
        <v>68</v>
      </c>
      <c r="AE50" s="18">
        <v>78</v>
      </c>
      <c r="AF50" s="7">
        <v>1996</v>
      </c>
    </row>
    <row r="51" spans="1:32">
      <c r="A51" s="25" t="s">
        <v>190</v>
      </c>
      <c r="B51" s="18">
        <v>6</v>
      </c>
      <c r="C51" s="18">
        <v>15</v>
      </c>
      <c r="D51" s="18">
        <v>67</v>
      </c>
      <c r="E51" s="18">
        <v>63</v>
      </c>
      <c r="F51" s="18">
        <v>2</v>
      </c>
      <c r="G51" s="18">
        <v>279</v>
      </c>
      <c r="H51" s="18">
        <v>166</v>
      </c>
      <c r="I51" s="18">
        <v>94</v>
      </c>
      <c r="J51" s="18"/>
      <c r="K51" s="18">
        <v>91</v>
      </c>
      <c r="L51" s="18">
        <v>153</v>
      </c>
      <c r="M51" s="18">
        <v>134</v>
      </c>
      <c r="N51" s="18">
        <v>27</v>
      </c>
      <c r="O51" s="18">
        <v>1</v>
      </c>
      <c r="P51" s="18">
        <v>138</v>
      </c>
      <c r="Q51" s="18">
        <v>13</v>
      </c>
      <c r="R51" s="18">
        <v>40</v>
      </c>
      <c r="S51" s="18">
        <v>59</v>
      </c>
      <c r="T51" s="18">
        <v>86</v>
      </c>
      <c r="U51" s="18">
        <v>40</v>
      </c>
      <c r="V51" s="18">
        <v>7</v>
      </c>
      <c r="W51" s="18">
        <v>29</v>
      </c>
      <c r="X51" s="18">
        <v>332</v>
      </c>
      <c r="Y51" s="18">
        <v>61</v>
      </c>
      <c r="Z51" s="18">
        <v>216</v>
      </c>
      <c r="AA51" s="18">
        <v>111</v>
      </c>
      <c r="AB51" s="18">
        <v>74</v>
      </c>
      <c r="AC51" s="18">
        <v>22</v>
      </c>
      <c r="AD51" s="18">
        <v>107</v>
      </c>
      <c r="AE51" s="18">
        <v>92</v>
      </c>
      <c r="AF51" s="7">
        <v>2525</v>
      </c>
    </row>
    <row r="52" spans="1:32">
      <c r="A52" s="25" t="s">
        <v>191</v>
      </c>
      <c r="B52" s="18">
        <v>5</v>
      </c>
      <c r="C52" s="18">
        <v>20</v>
      </c>
      <c r="D52" s="18">
        <v>48</v>
      </c>
      <c r="E52" s="18">
        <v>51</v>
      </c>
      <c r="F52" s="18"/>
      <c r="G52" s="18">
        <v>294</v>
      </c>
      <c r="H52" s="18">
        <v>178</v>
      </c>
      <c r="I52" s="18">
        <v>88</v>
      </c>
      <c r="J52" s="18">
        <v>2</v>
      </c>
      <c r="K52" s="18">
        <v>57</v>
      </c>
      <c r="L52" s="18">
        <v>164</v>
      </c>
      <c r="M52" s="18">
        <v>90</v>
      </c>
      <c r="N52" s="18">
        <v>19</v>
      </c>
      <c r="O52" s="18">
        <v>3</v>
      </c>
      <c r="P52" s="18">
        <v>119</v>
      </c>
      <c r="Q52" s="18">
        <v>12</v>
      </c>
      <c r="R52" s="18">
        <v>31</v>
      </c>
      <c r="S52" s="18">
        <v>73</v>
      </c>
      <c r="T52" s="18">
        <v>83</v>
      </c>
      <c r="U52" s="18">
        <v>49</v>
      </c>
      <c r="V52" s="18">
        <v>10</v>
      </c>
      <c r="W52" s="18">
        <v>35</v>
      </c>
      <c r="X52" s="18">
        <v>362</v>
      </c>
      <c r="Y52" s="18">
        <v>52</v>
      </c>
      <c r="Z52" s="18">
        <v>187</v>
      </c>
      <c r="AA52" s="18">
        <v>117</v>
      </c>
      <c r="AB52" s="18">
        <v>67</v>
      </c>
      <c r="AC52" s="18">
        <v>34</v>
      </c>
      <c r="AD52" s="18">
        <v>109</v>
      </c>
      <c r="AE52" s="18">
        <v>113</v>
      </c>
      <c r="AF52" s="7">
        <v>2472</v>
      </c>
    </row>
    <row r="53" spans="1:32">
      <c r="A53" s="25" t="s">
        <v>192</v>
      </c>
      <c r="B53" s="18">
        <v>5</v>
      </c>
      <c r="C53" s="18">
        <v>12</v>
      </c>
      <c r="D53" s="18">
        <v>54</v>
      </c>
      <c r="E53" s="18">
        <v>51</v>
      </c>
      <c r="F53" s="18">
        <v>1</v>
      </c>
      <c r="G53" s="18">
        <v>273</v>
      </c>
      <c r="H53" s="18">
        <v>170</v>
      </c>
      <c r="I53" s="18">
        <v>80</v>
      </c>
      <c r="J53" s="18">
        <v>2</v>
      </c>
      <c r="K53" s="18">
        <v>85</v>
      </c>
      <c r="L53" s="18">
        <v>128</v>
      </c>
      <c r="M53" s="18">
        <v>125</v>
      </c>
      <c r="N53" s="18">
        <v>25</v>
      </c>
      <c r="O53" s="18">
        <v>1</v>
      </c>
      <c r="P53" s="18">
        <v>141</v>
      </c>
      <c r="Q53" s="18">
        <v>16</v>
      </c>
      <c r="R53" s="18">
        <v>50</v>
      </c>
      <c r="S53" s="18">
        <v>40</v>
      </c>
      <c r="T53" s="18">
        <v>74</v>
      </c>
      <c r="U53" s="18">
        <v>46</v>
      </c>
      <c r="V53" s="18">
        <v>8</v>
      </c>
      <c r="W53" s="18">
        <v>26</v>
      </c>
      <c r="X53" s="18">
        <v>322</v>
      </c>
      <c r="Y53" s="18">
        <v>35</v>
      </c>
      <c r="Z53" s="18">
        <v>222</v>
      </c>
      <c r="AA53" s="18">
        <v>128</v>
      </c>
      <c r="AB53" s="18">
        <v>87</v>
      </c>
      <c r="AC53" s="18">
        <v>33</v>
      </c>
      <c r="AD53" s="18">
        <v>95</v>
      </c>
      <c r="AE53" s="18">
        <v>127</v>
      </c>
      <c r="AF53" s="7">
        <v>2462</v>
      </c>
    </row>
    <row r="54" spans="1:32">
      <c r="A54" s="25" t="s">
        <v>193</v>
      </c>
      <c r="B54" s="18">
        <v>4</v>
      </c>
      <c r="C54" s="18">
        <v>22</v>
      </c>
      <c r="D54" s="18">
        <v>48</v>
      </c>
      <c r="E54" s="18">
        <v>48</v>
      </c>
      <c r="F54" s="18">
        <v>1</v>
      </c>
      <c r="G54" s="18">
        <v>272</v>
      </c>
      <c r="H54" s="18">
        <v>139</v>
      </c>
      <c r="I54" s="18">
        <v>75</v>
      </c>
      <c r="J54" s="18"/>
      <c r="K54" s="18">
        <v>45</v>
      </c>
      <c r="L54" s="18">
        <v>112</v>
      </c>
      <c r="M54" s="18">
        <v>88</v>
      </c>
      <c r="N54" s="18">
        <v>15</v>
      </c>
      <c r="O54" s="18">
        <v>1</v>
      </c>
      <c r="P54" s="18">
        <v>101</v>
      </c>
      <c r="Q54" s="18">
        <v>17</v>
      </c>
      <c r="R54" s="18">
        <v>44</v>
      </c>
      <c r="S54" s="18">
        <v>46</v>
      </c>
      <c r="T54" s="18">
        <v>72</v>
      </c>
      <c r="U54" s="18">
        <v>42</v>
      </c>
      <c r="V54" s="18">
        <v>10</v>
      </c>
      <c r="W54" s="18">
        <v>44</v>
      </c>
      <c r="X54" s="18">
        <v>292</v>
      </c>
      <c r="Y54" s="18">
        <v>49</v>
      </c>
      <c r="Z54" s="18">
        <v>177</v>
      </c>
      <c r="AA54" s="18">
        <v>76</v>
      </c>
      <c r="AB54" s="18">
        <v>64</v>
      </c>
      <c r="AC54" s="18">
        <v>23</v>
      </c>
      <c r="AD54" s="18">
        <v>97</v>
      </c>
      <c r="AE54" s="18">
        <v>112</v>
      </c>
      <c r="AF54" s="7">
        <v>2136</v>
      </c>
    </row>
    <row r="55" spans="1:32">
      <c r="A55" s="25" t="s">
        <v>194</v>
      </c>
      <c r="B55" s="18">
        <v>9</v>
      </c>
      <c r="C55" s="18">
        <v>21</v>
      </c>
      <c r="D55" s="18">
        <v>44</v>
      </c>
      <c r="E55" s="18">
        <v>55</v>
      </c>
      <c r="F55" s="18">
        <v>2</v>
      </c>
      <c r="G55" s="18">
        <v>280</v>
      </c>
      <c r="H55" s="18">
        <v>166</v>
      </c>
      <c r="I55" s="18">
        <v>82</v>
      </c>
      <c r="J55" s="18"/>
      <c r="K55" s="18">
        <v>45</v>
      </c>
      <c r="L55" s="18">
        <v>116</v>
      </c>
      <c r="M55" s="18">
        <v>113</v>
      </c>
      <c r="N55" s="18">
        <v>18</v>
      </c>
      <c r="O55" s="18"/>
      <c r="P55" s="18">
        <v>124</v>
      </c>
      <c r="Q55" s="18">
        <v>8</v>
      </c>
      <c r="R55" s="18">
        <v>37</v>
      </c>
      <c r="S55" s="18">
        <v>44</v>
      </c>
      <c r="T55" s="18">
        <v>80</v>
      </c>
      <c r="U55" s="18">
        <v>49</v>
      </c>
      <c r="V55" s="18">
        <v>8</v>
      </c>
      <c r="W55" s="18">
        <v>25</v>
      </c>
      <c r="X55" s="18">
        <v>344</v>
      </c>
      <c r="Y55" s="18">
        <v>45</v>
      </c>
      <c r="Z55" s="18">
        <v>135</v>
      </c>
      <c r="AA55" s="18">
        <v>100</v>
      </c>
      <c r="AB55" s="18">
        <v>55</v>
      </c>
      <c r="AC55" s="18">
        <v>25</v>
      </c>
      <c r="AD55" s="18">
        <v>104</v>
      </c>
      <c r="AE55" s="18">
        <v>85</v>
      </c>
      <c r="AF55" s="7">
        <v>2219</v>
      </c>
    </row>
    <row r="56" spans="1:32">
      <c r="A56" s="25" t="s">
        <v>195</v>
      </c>
      <c r="B56" s="18">
        <v>9</v>
      </c>
      <c r="C56" s="18">
        <v>22</v>
      </c>
      <c r="D56" s="18">
        <v>61</v>
      </c>
      <c r="E56" s="18">
        <v>45</v>
      </c>
      <c r="F56" s="18">
        <v>2</v>
      </c>
      <c r="G56" s="18">
        <v>260</v>
      </c>
      <c r="H56" s="18">
        <v>133</v>
      </c>
      <c r="I56" s="18">
        <v>82</v>
      </c>
      <c r="J56" s="18"/>
      <c r="K56" s="18">
        <v>61</v>
      </c>
      <c r="L56" s="18">
        <v>141</v>
      </c>
      <c r="M56" s="18">
        <v>103</v>
      </c>
      <c r="N56" s="18">
        <v>16</v>
      </c>
      <c r="O56" s="18"/>
      <c r="P56" s="18">
        <v>119</v>
      </c>
      <c r="Q56" s="18">
        <v>11</v>
      </c>
      <c r="R56" s="18">
        <v>34</v>
      </c>
      <c r="S56" s="18">
        <v>61</v>
      </c>
      <c r="T56" s="18">
        <v>72</v>
      </c>
      <c r="U56" s="18">
        <v>58</v>
      </c>
      <c r="V56" s="18">
        <v>6</v>
      </c>
      <c r="W56" s="18">
        <v>28</v>
      </c>
      <c r="X56" s="18">
        <v>357</v>
      </c>
      <c r="Y56" s="18">
        <v>50</v>
      </c>
      <c r="Z56" s="18">
        <v>149</v>
      </c>
      <c r="AA56" s="18">
        <v>119</v>
      </c>
      <c r="AB56" s="18">
        <v>51</v>
      </c>
      <c r="AC56" s="18">
        <v>34</v>
      </c>
      <c r="AD56" s="18">
        <v>98</v>
      </c>
      <c r="AE56" s="18">
        <v>80</v>
      </c>
      <c r="AF56" s="7">
        <v>2262</v>
      </c>
    </row>
    <row r="57" spans="1:32">
      <c r="A57" s="25" t="s">
        <v>196</v>
      </c>
      <c r="B57" s="18">
        <v>4</v>
      </c>
      <c r="C57" s="18">
        <v>26</v>
      </c>
      <c r="D57" s="18">
        <v>54</v>
      </c>
      <c r="E57" s="18">
        <v>38</v>
      </c>
      <c r="F57" s="18">
        <v>1</v>
      </c>
      <c r="G57" s="18">
        <v>294</v>
      </c>
      <c r="H57" s="18">
        <v>158</v>
      </c>
      <c r="I57" s="18">
        <v>83</v>
      </c>
      <c r="J57" s="18"/>
      <c r="K57" s="18">
        <v>50</v>
      </c>
      <c r="L57" s="18">
        <v>134</v>
      </c>
      <c r="M57" s="18">
        <v>103</v>
      </c>
      <c r="N57" s="18">
        <v>16</v>
      </c>
      <c r="O57" s="18"/>
      <c r="P57" s="18">
        <v>120</v>
      </c>
      <c r="Q57" s="18">
        <v>4</v>
      </c>
      <c r="R57" s="18">
        <v>40</v>
      </c>
      <c r="S57" s="18">
        <v>62</v>
      </c>
      <c r="T57" s="18">
        <v>58</v>
      </c>
      <c r="U57" s="18">
        <v>37</v>
      </c>
      <c r="V57" s="18">
        <v>7</v>
      </c>
      <c r="W57" s="18">
        <v>31</v>
      </c>
      <c r="X57" s="18">
        <v>366</v>
      </c>
      <c r="Y57" s="18">
        <v>44</v>
      </c>
      <c r="Z57" s="18">
        <v>133</v>
      </c>
      <c r="AA57" s="18">
        <v>116</v>
      </c>
      <c r="AB57" s="18">
        <v>66</v>
      </c>
      <c r="AC57" s="18">
        <v>25</v>
      </c>
      <c r="AD57" s="18">
        <v>110</v>
      </c>
      <c r="AE57" s="18">
        <v>90</v>
      </c>
      <c r="AF57" s="7">
        <v>2270</v>
      </c>
    </row>
    <row r="58" spans="1:32">
      <c r="A58" s="25" t="s">
        <v>197</v>
      </c>
      <c r="B58" s="18">
        <v>9</v>
      </c>
      <c r="C58" s="18">
        <v>12</v>
      </c>
      <c r="D58" s="18">
        <v>45</v>
      </c>
      <c r="E58" s="18">
        <v>39</v>
      </c>
      <c r="F58" s="18"/>
      <c r="G58" s="18">
        <v>253</v>
      </c>
      <c r="H58" s="18">
        <v>122</v>
      </c>
      <c r="I58" s="18">
        <v>63</v>
      </c>
      <c r="J58" s="18">
        <v>1</v>
      </c>
      <c r="K58" s="18">
        <v>45</v>
      </c>
      <c r="L58" s="18">
        <v>102</v>
      </c>
      <c r="M58" s="18">
        <v>99</v>
      </c>
      <c r="N58" s="18">
        <v>12</v>
      </c>
      <c r="O58" s="18"/>
      <c r="P58" s="18">
        <v>122</v>
      </c>
      <c r="Q58" s="18">
        <v>2</v>
      </c>
      <c r="R58" s="18">
        <v>33</v>
      </c>
      <c r="S58" s="18">
        <v>43</v>
      </c>
      <c r="T58" s="18">
        <v>58</v>
      </c>
      <c r="U58" s="18">
        <v>35</v>
      </c>
      <c r="V58" s="18">
        <v>13</v>
      </c>
      <c r="W58" s="18">
        <v>21</v>
      </c>
      <c r="X58" s="18">
        <v>282</v>
      </c>
      <c r="Y58" s="18">
        <v>49</v>
      </c>
      <c r="Z58" s="18">
        <v>112</v>
      </c>
      <c r="AA58" s="18">
        <v>82</v>
      </c>
      <c r="AB58" s="18">
        <v>59</v>
      </c>
      <c r="AC58" s="18">
        <v>20</v>
      </c>
      <c r="AD58" s="18">
        <v>99</v>
      </c>
      <c r="AE58" s="18">
        <v>94</v>
      </c>
      <c r="AF58" s="7">
        <v>1926</v>
      </c>
    </row>
    <row r="59" spans="1:32">
      <c r="A59" s="25" t="s">
        <v>198</v>
      </c>
      <c r="B59" s="18">
        <v>5</v>
      </c>
      <c r="C59" s="18">
        <v>15</v>
      </c>
      <c r="D59" s="18">
        <v>47</v>
      </c>
      <c r="E59" s="18">
        <v>50</v>
      </c>
      <c r="F59" s="18">
        <v>1</v>
      </c>
      <c r="G59" s="18">
        <v>258</v>
      </c>
      <c r="H59" s="18">
        <v>119</v>
      </c>
      <c r="I59" s="18">
        <v>65</v>
      </c>
      <c r="J59" s="18">
        <v>1</v>
      </c>
      <c r="K59" s="18">
        <v>50</v>
      </c>
      <c r="L59" s="18">
        <v>120</v>
      </c>
      <c r="M59" s="18">
        <v>111</v>
      </c>
      <c r="N59" s="18">
        <v>21</v>
      </c>
      <c r="O59" s="18"/>
      <c r="P59" s="18">
        <v>97</v>
      </c>
      <c r="Q59" s="18">
        <v>1</v>
      </c>
      <c r="R59" s="18">
        <v>31</v>
      </c>
      <c r="S59" s="18">
        <v>34</v>
      </c>
      <c r="T59" s="18">
        <v>69</v>
      </c>
      <c r="U59" s="18">
        <v>55</v>
      </c>
      <c r="V59" s="18">
        <v>3</v>
      </c>
      <c r="W59" s="18">
        <v>32</v>
      </c>
      <c r="X59" s="18">
        <v>276</v>
      </c>
      <c r="Y59" s="18">
        <v>68</v>
      </c>
      <c r="Z59" s="18">
        <v>72</v>
      </c>
      <c r="AA59" s="18">
        <v>89</v>
      </c>
      <c r="AB59" s="18">
        <v>55</v>
      </c>
      <c r="AC59" s="18">
        <v>18</v>
      </c>
      <c r="AD59" s="18">
        <v>104</v>
      </c>
      <c r="AE59" s="18">
        <v>81</v>
      </c>
      <c r="AF59" s="7">
        <v>1948</v>
      </c>
    </row>
    <row r="60" spans="1:32">
      <c r="A60" s="25" t="s">
        <v>199</v>
      </c>
      <c r="B60" s="18">
        <v>9</v>
      </c>
      <c r="C60" s="18">
        <v>14</v>
      </c>
      <c r="D60" s="18">
        <v>50</v>
      </c>
      <c r="E60" s="18">
        <v>41</v>
      </c>
      <c r="F60" s="18"/>
      <c r="G60" s="18">
        <v>280</v>
      </c>
      <c r="H60" s="18">
        <v>108</v>
      </c>
      <c r="I60" s="18">
        <v>58</v>
      </c>
      <c r="J60" s="18">
        <v>1</v>
      </c>
      <c r="K60" s="18">
        <v>48</v>
      </c>
      <c r="L60" s="18">
        <v>110</v>
      </c>
      <c r="M60" s="18">
        <v>86</v>
      </c>
      <c r="N60" s="18">
        <v>16</v>
      </c>
      <c r="O60" s="18"/>
      <c r="P60" s="18">
        <v>107</v>
      </c>
      <c r="Q60" s="18">
        <v>1</v>
      </c>
      <c r="R60" s="18">
        <v>28</v>
      </c>
      <c r="S60" s="18">
        <v>56</v>
      </c>
      <c r="T60" s="18">
        <v>65</v>
      </c>
      <c r="U60" s="18">
        <v>38</v>
      </c>
      <c r="V60" s="18">
        <v>8</v>
      </c>
      <c r="W60" s="18">
        <v>25</v>
      </c>
      <c r="X60" s="18">
        <v>292</v>
      </c>
      <c r="Y60" s="18">
        <v>38</v>
      </c>
      <c r="Z60" s="18">
        <v>87</v>
      </c>
      <c r="AA60" s="18">
        <v>101</v>
      </c>
      <c r="AB60" s="18">
        <v>77</v>
      </c>
      <c r="AC60" s="18">
        <v>14</v>
      </c>
      <c r="AD60" s="18">
        <v>97</v>
      </c>
      <c r="AE60" s="18">
        <v>94</v>
      </c>
      <c r="AF60" s="7">
        <v>1949</v>
      </c>
    </row>
    <row r="61" spans="1:32">
      <c r="A61" s="25" t="s">
        <v>200</v>
      </c>
      <c r="B61" s="18">
        <v>8</v>
      </c>
      <c r="C61" s="18">
        <v>15</v>
      </c>
      <c r="D61" s="18">
        <v>48</v>
      </c>
      <c r="E61" s="18">
        <v>41</v>
      </c>
      <c r="F61" s="18"/>
      <c r="G61" s="18">
        <v>264</v>
      </c>
      <c r="H61" s="18">
        <v>123</v>
      </c>
      <c r="I61" s="18">
        <v>72</v>
      </c>
      <c r="J61" s="18">
        <v>2</v>
      </c>
      <c r="K61" s="18">
        <v>41</v>
      </c>
      <c r="L61" s="18">
        <v>107</v>
      </c>
      <c r="M61" s="18">
        <v>85</v>
      </c>
      <c r="N61" s="18">
        <v>17</v>
      </c>
      <c r="O61" s="18"/>
      <c r="P61" s="18">
        <v>95</v>
      </c>
      <c r="Q61" s="18">
        <v>5</v>
      </c>
      <c r="R61" s="18">
        <v>31</v>
      </c>
      <c r="S61" s="18">
        <v>45</v>
      </c>
      <c r="T61" s="18">
        <v>72</v>
      </c>
      <c r="U61" s="18">
        <v>33</v>
      </c>
      <c r="V61" s="18">
        <v>8</v>
      </c>
      <c r="W61" s="18">
        <v>37</v>
      </c>
      <c r="X61" s="18">
        <v>290</v>
      </c>
      <c r="Y61" s="18">
        <v>63</v>
      </c>
      <c r="Z61" s="18">
        <v>117</v>
      </c>
      <c r="AA61" s="18">
        <v>102</v>
      </c>
      <c r="AB61" s="18">
        <v>58</v>
      </c>
      <c r="AC61" s="18">
        <v>22</v>
      </c>
      <c r="AD61" s="18">
        <v>81</v>
      </c>
      <c r="AE61" s="18">
        <v>83</v>
      </c>
      <c r="AF61" s="7">
        <v>1965</v>
      </c>
    </row>
    <row r="62" spans="1:32">
      <c r="A62" s="25" t="s">
        <v>201</v>
      </c>
      <c r="B62" s="18">
        <v>6</v>
      </c>
      <c r="C62" s="18">
        <v>16</v>
      </c>
      <c r="D62" s="18">
        <v>38</v>
      </c>
      <c r="E62" s="18">
        <v>40</v>
      </c>
      <c r="F62" s="18">
        <v>1</v>
      </c>
      <c r="G62" s="18">
        <v>257</v>
      </c>
      <c r="H62" s="18">
        <v>95</v>
      </c>
      <c r="I62" s="18">
        <v>55</v>
      </c>
      <c r="J62" s="18">
        <v>6</v>
      </c>
      <c r="K62" s="18">
        <v>44</v>
      </c>
      <c r="L62" s="18">
        <v>107</v>
      </c>
      <c r="M62" s="18">
        <v>72</v>
      </c>
      <c r="N62" s="18">
        <v>23</v>
      </c>
      <c r="O62" s="18">
        <v>1</v>
      </c>
      <c r="P62" s="18">
        <v>103</v>
      </c>
      <c r="Q62" s="18">
        <v>5</v>
      </c>
      <c r="R62" s="18">
        <v>30</v>
      </c>
      <c r="S62" s="18">
        <v>42</v>
      </c>
      <c r="T62" s="18">
        <v>52</v>
      </c>
      <c r="U62" s="18">
        <v>45</v>
      </c>
      <c r="V62" s="18">
        <v>7</v>
      </c>
      <c r="W62" s="18">
        <v>19</v>
      </c>
      <c r="X62" s="18">
        <v>233</v>
      </c>
      <c r="Y62" s="18">
        <v>50</v>
      </c>
      <c r="Z62" s="18">
        <v>104</v>
      </c>
      <c r="AA62" s="18">
        <v>74</v>
      </c>
      <c r="AB62" s="18">
        <v>36</v>
      </c>
      <c r="AC62" s="18">
        <v>15</v>
      </c>
      <c r="AD62" s="18">
        <v>80</v>
      </c>
      <c r="AE62" s="18">
        <v>87</v>
      </c>
      <c r="AF62" s="7">
        <v>1743</v>
      </c>
    </row>
    <row r="63" spans="1:32">
      <c r="A63" s="25" t="s">
        <v>202</v>
      </c>
      <c r="B63" s="18">
        <v>8</v>
      </c>
      <c r="C63" s="18">
        <v>16</v>
      </c>
      <c r="D63" s="18">
        <v>44</v>
      </c>
      <c r="E63" s="18">
        <v>55</v>
      </c>
      <c r="F63" s="18"/>
      <c r="G63" s="18">
        <v>391</v>
      </c>
      <c r="H63" s="18">
        <v>154</v>
      </c>
      <c r="I63" s="18">
        <v>83</v>
      </c>
      <c r="J63" s="18"/>
      <c r="K63" s="18">
        <v>51</v>
      </c>
      <c r="L63" s="18">
        <v>91</v>
      </c>
      <c r="M63" s="18">
        <v>110</v>
      </c>
      <c r="N63" s="18">
        <v>18</v>
      </c>
      <c r="O63" s="18"/>
      <c r="P63" s="18">
        <v>120</v>
      </c>
      <c r="Q63" s="18">
        <v>4</v>
      </c>
      <c r="R63" s="18">
        <v>37</v>
      </c>
      <c r="S63" s="18">
        <v>59</v>
      </c>
      <c r="T63" s="18">
        <v>63</v>
      </c>
      <c r="U63" s="18">
        <v>39</v>
      </c>
      <c r="V63" s="18">
        <v>4</v>
      </c>
      <c r="W63" s="18">
        <v>28</v>
      </c>
      <c r="X63" s="18">
        <v>322</v>
      </c>
      <c r="Y63" s="18">
        <v>52</v>
      </c>
      <c r="Z63" s="18">
        <v>114</v>
      </c>
      <c r="AA63" s="18">
        <v>93</v>
      </c>
      <c r="AB63" s="18">
        <v>50</v>
      </c>
      <c r="AC63" s="18">
        <v>23</v>
      </c>
      <c r="AD63" s="18">
        <v>101</v>
      </c>
      <c r="AE63" s="18">
        <v>104</v>
      </c>
      <c r="AF63" s="7">
        <v>2234</v>
      </c>
    </row>
    <row r="64" spans="1:32">
      <c r="A64" s="25" t="s">
        <v>203</v>
      </c>
      <c r="B64" s="18">
        <v>8</v>
      </c>
      <c r="C64" s="18">
        <v>16</v>
      </c>
      <c r="D64" s="18">
        <v>42</v>
      </c>
      <c r="E64" s="18">
        <v>54</v>
      </c>
      <c r="F64" s="18"/>
      <c r="G64" s="18">
        <v>418</v>
      </c>
      <c r="H64" s="18">
        <v>137</v>
      </c>
      <c r="I64" s="18">
        <v>79</v>
      </c>
      <c r="J64" s="18">
        <v>1</v>
      </c>
      <c r="K64" s="18">
        <v>69</v>
      </c>
      <c r="L64" s="18">
        <v>106</v>
      </c>
      <c r="M64" s="18">
        <v>89</v>
      </c>
      <c r="N64" s="18">
        <v>19</v>
      </c>
      <c r="O64" s="18">
        <v>1</v>
      </c>
      <c r="P64" s="18">
        <v>122</v>
      </c>
      <c r="Q64" s="18">
        <v>3</v>
      </c>
      <c r="R64" s="18">
        <v>33</v>
      </c>
      <c r="S64" s="18">
        <v>56</v>
      </c>
      <c r="T64" s="18">
        <v>59</v>
      </c>
      <c r="U64" s="18">
        <v>36</v>
      </c>
      <c r="V64" s="18">
        <v>7</v>
      </c>
      <c r="W64" s="18">
        <v>22</v>
      </c>
      <c r="X64" s="18">
        <v>325</v>
      </c>
      <c r="Y64" s="18">
        <v>50</v>
      </c>
      <c r="Z64" s="18">
        <v>103</v>
      </c>
      <c r="AA64" s="18">
        <v>100</v>
      </c>
      <c r="AB64" s="18">
        <v>65</v>
      </c>
      <c r="AC64" s="18">
        <v>18</v>
      </c>
      <c r="AD64" s="18">
        <v>101</v>
      </c>
      <c r="AE64" s="18">
        <v>81</v>
      </c>
      <c r="AF64" s="7">
        <v>2220</v>
      </c>
    </row>
    <row r="65" spans="1:32">
      <c r="A65" s="25" t="s">
        <v>204</v>
      </c>
      <c r="B65" s="18">
        <v>4</v>
      </c>
      <c r="C65" s="18">
        <v>20</v>
      </c>
      <c r="D65" s="18">
        <v>47</v>
      </c>
      <c r="E65" s="18">
        <v>46</v>
      </c>
      <c r="F65" s="18"/>
      <c r="G65" s="18">
        <v>431</v>
      </c>
      <c r="H65" s="18">
        <v>146</v>
      </c>
      <c r="I65" s="18">
        <v>72</v>
      </c>
      <c r="J65" s="18"/>
      <c r="K65" s="18">
        <v>44</v>
      </c>
      <c r="L65" s="18">
        <v>109</v>
      </c>
      <c r="M65" s="18">
        <v>97</v>
      </c>
      <c r="N65" s="18">
        <v>14</v>
      </c>
      <c r="O65" s="18">
        <v>1</v>
      </c>
      <c r="P65" s="18">
        <v>146</v>
      </c>
      <c r="Q65" s="18">
        <v>2</v>
      </c>
      <c r="R65" s="18">
        <v>33</v>
      </c>
      <c r="S65" s="18">
        <v>56</v>
      </c>
      <c r="T65" s="18">
        <v>88</v>
      </c>
      <c r="U65" s="18">
        <v>38</v>
      </c>
      <c r="V65" s="18">
        <v>9</v>
      </c>
      <c r="W65" s="18">
        <v>28</v>
      </c>
      <c r="X65" s="18">
        <v>331</v>
      </c>
      <c r="Y65" s="18">
        <v>49</v>
      </c>
      <c r="Z65" s="18">
        <v>124</v>
      </c>
      <c r="AA65" s="18">
        <v>115</v>
      </c>
      <c r="AB65" s="18">
        <v>65</v>
      </c>
      <c r="AC65" s="18">
        <v>26</v>
      </c>
      <c r="AD65" s="18">
        <v>105</v>
      </c>
      <c r="AE65" s="18">
        <v>77</v>
      </c>
      <c r="AF65" s="7">
        <v>2323</v>
      </c>
    </row>
    <row r="66" spans="1:32">
      <c r="A66" s="25" t="s">
        <v>205</v>
      </c>
      <c r="B66" s="18">
        <v>14</v>
      </c>
      <c r="C66" s="18">
        <v>19</v>
      </c>
      <c r="D66" s="18">
        <v>41</v>
      </c>
      <c r="E66" s="18">
        <v>59</v>
      </c>
      <c r="F66" s="18"/>
      <c r="G66" s="18">
        <v>444</v>
      </c>
      <c r="H66" s="18">
        <v>138</v>
      </c>
      <c r="I66" s="18">
        <v>63</v>
      </c>
      <c r="J66" s="18"/>
      <c r="K66" s="18">
        <v>61</v>
      </c>
      <c r="L66" s="18">
        <v>109</v>
      </c>
      <c r="M66" s="18">
        <v>88</v>
      </c>
      <c r="N66" s="18">
        <v>14</v>
      </c>
      <c r="O66" s="18"/>
      <c r="P66" s="18">
        <v>143</v>
      </c>
      <c r="Q66" s="18">
        <v>4</v>
      </c>
      <c r="R66" s="18">
        <v>33</v>
      </c>
      <c r="S66" s="18">
        <v>43</v>
      </c>
      <c r="T66" s="18">
        <v>72</v>
      </c>
      <c r="U66" s="18">
        <v>45</v>
      </c>
      <c r="V66" s="18">
        <v>4</v>
      </c>
      <c r="W66" s="18">
        <v>25</v>
      </c>
      <c r="X66" s="18">
        <v>304</v>
      </c>
      <c r="Y66" s="18">
        <v>61</v>
      </c>
      <c r="Z66" s="18">
        <v>144</v>
      </c>
      <c r="AA66" s="18">
        <v>123</v>
      </c>
      <c r="AB66" s="18">
        <v>61</v>
      </c>
      <c r="AC66" s="18">
        <v>29</v>
      </c>
      <c r="AD66" s="18">
        <v>104</v>
      </c>
      <c r="AE66" s="18">
        <v>102</v>
      </c>
      <c r="AF66" s="7">
        <v>2347</v>
      </c>
    </row>
    <row r="67" spans="1:32">
      <c r="A67" s="25" t="s">
        <v>206</v>
      </c>
      <c r="B67" s="18">
        <v>9</v>
      </c>
      <c r="C67" s="18">
        <v>26</v>
      </c>
      <c r="D67" s="18">
        <v>44</v>
      </c>
      <c r="E67" s="18">
        <v>43</v>
      </c>
      <c r="F67" s="18"/>
      <c r="G67" s="18">
        <v>526</v>
      </c>
      <c r="H67" s="18">
        <v>149</v>
      </c>
      <c r="I67" s="18">
        <v>77</v>
      </c>
      <c r="J67" s="18"/>
      <c r="K67" s="18">
        <v>60</v>
      </c>
      <c r="L67" s="18">
        <v>100</v>
      </c>
      <c r="M67" s="18">
        <v>110</v>
      </c>
      <c r="N67" s="18">
        <v>20</v>
      </c>
      <c r="O67" s="18"/>
      <c r="P67" s="18">
        <v>176</v>
      </c>
      <c r="Q67" s="18">
        <v>2</v>
      </c>
      <c r="R67" s="18">
        <v>40</v>
      </c>
      <c r="S67" s="18">
        <v>57</v>
      </c>
      <c r="T67" s="18">
        <v>77</v>
      </c>
      <c r="U67" s="18">
        <v>56</v>
      </c>
      <c r="V67" s="18">
        <v>9</v>
      </c>
      <c r="W67" s="18">
        <v>20</v>
      </c>
      <c r="X67" s="18">
        <v>302</v>
      </c>
      <c r="Y67" s="18">
        <v>51</v>
      </c>
      <c r="Z67" s="18">
        <v>116</v>
      </c>
      <c r="AA67" s="18">
        <v>101</v>
      </c>
      <c r="AB67" s="18">
        <v>62</v>
      </c>
      <c r="AC67" s="18">
        <v>25</v>
      </c>
      <c r="AD67" s="18">
        <v>96</v>
      </c>
      <c r="AE67" s="18">
        <v>88</v>
      </c>
      <c r="AF67" s="7">
        <v>2442</v>
      </c>
    </row>
    <row r="68" spans="1:32">
      <c r="A68" s="25" t="s">
        <v>207</v>
      </c>
      <c r="B68" s="18">
        <v>10</v>
      </c>
      <c r="C68" s="18">
        <v>13</v>
      </c>
      <c r="D68" s="18">
        <v>40</v>
      </c>
      <c r="E68" s="18">
        <v>43</v>
      </c>
      <c r="F68" s="18"/>
      <c r="G68" s="18">
        <v>418</v>
      </c>
      <c r="H68" s="18">
        <v>129</v>
      </c>
      <c r="I68" s="18">
        <v>78</v>
      </c>
      <c r="J68" s="18">
        <v>2</v>
      </c>
      <c r="K68" s="18">
        <v>61</v>
      </c>
      <c r="L68" s="18">
        <v>135</v>
      </c>
      <c r="M68" s="18">
        <v>87</v>
      </c>
      <c r="N68" s="18">
        <v>23</v>
      </c>
      <c r="O68" s="18">
        <v>2</v>
      </c>
      <c r="P68" s="18">
        <v>116</v>
      </c>
      <c r="Q68" s="18">
        <v>2</v>
      </c>
      <c r="R68" s="18">
        <v>42</v>
      </c>
      <c r="S68" s="18">
        <v>42</v>
      </c>
      <c r="T68" s="18">
        <v>60</v>
      </c>
      <c r="U68" s="18">
        <v>41</v>
      </c>
      <c r="V68" s="18">
        <v>5</v>
      </c>
      <c r="W68" s="18">
        <v>26</v>
      </c>
      <c r="X68" s="18">
        <v>295</v>
      </c>
      <c r="Y68" s="18">
        <v>44</v>
      </c>
      <c r="Z68" s="18">
        <v>122</v>
      </c>
      <c r="AA68" s="18">
        <v>81</v>
      </c>
      <c r="AB68" s="18">
        <v>67</v>
      </c>
      <c r="AC68" s="18">
        <v>25</v>
      </c>
      <c r="AD68" s="18">
        <v>79</v>
      </c>
      <c r="AE68" s="18">
        <v>93</v>
      </c>
      <c r="AF68" s="7">
        <v>2181</v>
      </c>
    </row>
    <row r="69" spans="1:32">
      <c r="A69" s="25" t="s">
        <v>268</v>
      </c>
      <c r="B69" s="18">
        <v>5</v>
      </c>
      <c r="C69" s="18">
        <v>18</v>
      </c>
      <c r="D69" s="18">
        <v>35</v>
      </c>
      <c r="E69" s="18">
        <v>35</v>
      </c>
      <c r="F69" s="18"/>
      <c r="G69" s="18">
        <v>392</v>
      </c>
      <c r="H69" s="18">
        <v>114</v>
      </c>
      <c r="I69" s="18">
        <v>60</v>
      </c>
      <c r="J69" s="18"/>
      <c r="K69" s="18">
        <v>53</v>
      </c>
      <c r="L69" s="18">
        <v>89</v>
      </c>
      <c r="M69" s="18">
        <v>107</v>
      </c>
      <c r="N69" s="18">
        <v>15</v>
      </c>
      <c r="O69" s="18"/>
      <c r="P69" s="18">
        <v>144</v>
      </c>
      <c r="Q69" s="18">
        <v>4</v>
      </c>
      <c r="R69" s="18">
        <v>35</v>
      </c>
      <c r="S69" s="18">
        <v>53</v>
      </c>
      <c r="T69" s="18">
        <v>65</v>
      </c>
      <c r="U69" s="18">
        <v>44</v>
      </c>
      <c r="V69" s="18">
        <v>4</v>
      </c>
      <c r="W69" s="18">
        <v>15</v>
      </c>
      <c r="X69" s="18">
        <v>267</v>
      </c>
      <c r="Y69" s="18">
        <v>34</v>
      </c>
      <c r="Z69" s="18">
        <v>100</v>
      </c>
      <c r="AA69" s="18">
        <v>68</v>
      </c>
      <c r="AB69" s="18">
        <v>46</v>
      </c>
      <c r="AC69" s="18">
        <v>18</v>
      </c>
      <c r="AD69" s="18">
        <v>80</v>
      </c>
      <c r="AE69" s="18">
        <v>76</v>
      </c>
      <c r="AF69" s="7">
        <v>1976</v>
      </c>
    </row>
    <row r="70" spans="1:32">
      <c r="A70" s="25" t="s">
        <v>283</v>
      </c>
      <c r="B70" s="18">
        <v>7</v>
      </c>
      <c r="C70" s="18">
        <v>18</v>
      </c>
      <c r="D70" s="18">
        <v>49</v>
      </c>
      <c r="E70" s="18">
        <v>26</v>
      </c>
      <c r="F70" s="18"/>
      <c r="G70" s="18">
        <v>366</v>
      </c>
      <c r="H70" s="18">
        <v>105</v>
      </c>
      <c r="I70" s="18">
        <v>77</v>
      </c>
      <c r="J70" s="18">
        <v>1</v>
      </c>
      <c r="K70" s="18">
        <v>60</v>
      </c>
      <c r="L70" s="18">
        <v>90</v>
      </c>
      <c r="M70" s="18">
        <v>70</v>
      </c>
      <c r="N70" s="18">
        <v>11</v>
      </c>
      <c r="O70" s="18">
        <v>1</v>
      </c>
      <c r="P70" s="18">
        <v>130</v>
      </c>
      <c r="Q70" s="18">
        <v>3</v>
      </c>
      <c r="R70" s="18">
        <v>36</v>
      </c>
      <c r="S70" s="18">
        <v>39</v>
      </c>
      <c r="T70" s="18">
        <v>42</v>
      </c>
      <c r="U70" s="18">
        <v>37</v>
      </c>
      <c r="V70" s="18">
        <v>3</v>
      </c>
      <c r="W70" s="18">
        <v>30</v>
      </c>
      <c r="X70" s="18">
        <v>262</v>
      </c>
      <c r="Y70" s="18">
        <v>32</v>
      </c>
      <c r="Z70" s="18">
        <v>90</v>
      </c>
      <c r="AA70" s="18">
        <v>52</v>
      </c>
      <c r="AB70" s="18">
        <v>47</v>
      </c>
      <c r="AC70" s="18">
        <v>19</v>
      </c>
      <c r="AD70" s="18">
        <v>71</v>
      </c>
      <c r="AE70" s="18">
        <v>75</v>
      </c>
      <c r="AF70" s="7">
        <v>1849</v>
      </c>
    </row>
    <row r="71" spans="1:32">
      <c r="A71" s="25" t="s">
        <v>307</v>
      </c>
      <c r="B71" s="18">
        <v>11</v>
      </c>
      <c r="C71" s="18">
        <v>11</v>
      </c>
      <c r="D71" s="18">
        <v>60</v>
      </c>
      <c r="E71" s="18">
        <v>46</v>
      </c>
      <c r="F71" s="18"/>
      <c r="G71" s="18">
        <v>486</v>
      </c>
      <c r="H71" s="18">
        <v>139</v>
      </c>
      <c r="I71" s="18">
        <v>70</v>
      </c>
      <c r="J71" s="18"/>
      <c r="K71" s="18">
        <v>70</v>
      </c>
      <c r="L71" s="18">
        <v>110</v>
      </c>
      <c r="M71" s="18">
        <v>96</v>
      </c>
      <c r="N71" s="18">
        <v>18</v>
      </c>
      <c r="O71" s="18">
        <v>1</v>
      </c>
      <c r="P71" s="18">
        <v>120</v>
      </c>
      <c r="Q71" s="18">
        <v>2</v>
      </c>
      <c r="R71" s="18">
        <v>44</v>
      </c>
      <c r="S71" s="18">
        <v>45</v>
      </c>
      <c r="T71" s="18">
        <v>67</v>
      </c>
      <c r="U71" s="18">
        <v>49</v>
      </c>
      <c r="V71" s="18">
        <v>6</v>
      </c>
      <c r="W71" s="18">
        <v>23</v>
      </c>
      <c r="X71" s="18">
        <v>309</v>
      </c>
      <c r="Y71" s="18">
        <v>28</v>
      </c>
      <c r="Z71" s="18">
        <v>104</v>
      </c>
      <c r="AA71" s="18">
        <v>91</v>
      </c>
      <c r="AB71" s="18">
        <v>37</v>
      </c>
      <c r="AC71" s="18">
        <v>27</v>
      </c>
      <c r="AD71" s="18">
        <v>93</v>
      </c>
      <c r="AE71" s="18">
        <v>98</v>
      </c>
      <c r="AF71" s="7">
        <v>2261</v>
      </c>
    </row>
    <row r="72" spans="1:32">
      <c r="A72" s="25" t="s">
        <v>309</v>
      </c>
      <c r="B72" s="18">
        <v>8</v>
      </c>
      <c r="C72" s="18">
        <v>12</v>
      </c>
      <c r="D72" s="18">
        <v>42</v>
      </c>
      <c r="E72" s="18">
        <v>43</v>
      </c>
      <c r="F72" s="18"/>
      <c r="G72" s="18">
        <v>475</v>
      </c>
      <c r="H72" s="18">
        <v>124</v>
      </c>
      <c r="I72" s="18">
        <v>85</v>
      </c>
      <c r="J72" s="18">
        <v>1</v>
      </c>
      <c r="K72" s="18">
        <v>78</v>
      </c>
      <c r="L72" s="18">
        <v>129</v>
      </c>
      <c r="M72" s="18">
        <v>88</v>
      </c>
      <c r="N72" s="18">
        <v>20</v>
      </c>
      <c r="O72" s="18">
        <v>1</v>
      </c>
      <c r="P72" s="18">
        <v>150</v>
      </c>
      <c r="Q72" s="18">
        <v>1</v>
      </c>
      <c r="R72" s="18">
        <v>35</v>
      </c>
      <c r="S72" s="18">
        <v>39</v>
      </c>
      <c r="T72" s="18">
        <v>67</v>
      </c>
      <c r="U72" s="18">
        <v>40</v>
      </c>
      <c r="V72" s="18">
        <v>6</v>
      </c>
      <c r="W72" s="18">
        <v>22</v>
      </c>
      <c r="X72" s="18">
        <v>296</v>
      </c>
      <c r="Y72" s="18">
        <v>51</v>
      </c>
      <c r="Z72" s="18">
        <v>100</v>
      </c>
      <c r="AA72" s="18">
        <v>64</v>
      </c>
      <c r="AB72" s="18">
        <v>51</v>
      </c>
      <c r="AC72" s="18">
        <v>20</v>
      </c>
      <c r="AD72" s="18">
        <v>70</v>
      </c>
      <c r="AE72" s="18">
        <v>80</v>
      </c>
      <c r="AF72" s="7">
        <v>2198</v>
      </c>
    </row>
    <row r="73" spans="1:32">
      <c r="A73" s="25" t="s">
        <v>311</v>
      </c>
      <c r="B73" s="18">
        <v>5</v>
      </c>
      <c r="C73" s="18">
        <v>8</v>
      </c>
      <c r="D73" s="18">
        <v>50</v>
      </c>
      <c r="E73" s="18">
        <v>37</v>
      </c>
      <c r="F73" s="18"/>
      <c r="G73" s="18">
        <v>429</v>
      </c>
      <c r="H73" s="18">
        <v>129</v>
      </c>
      <c r="I73" s="18">
        <v>63</v>
      </c>
      <c r="J73" s="18"/>
      <c r="K73" s="18">
        <v>58</v>
      </c>
      <c r="L73" s="18">
        <v>96</v>
      </c>
      <c r="M73" s="18">
        <v>90</v>
      </c>
      <c r="N73" s="18">
        <v>17</v>
      </c>
      <c r="O73" s="18">
        <v>1</v>
      </c>
      <c r="P73" s="18">
        <v>127</v>
      </c>
      <c r="Q73" s="18">
        <v>4</v>
      </c>
      <c r="R73" s="18">
        <v>33</v>
      </c>
      <c r="S73" s="18">
        <v>35</v>
      </c>
      <c r="T73" s="18">
        <v>57</v>
      </c>
      <c r="U73" s="18">
        <v>35</v>
      </c>
      <c r="V73" s="18"/>
      <c r="W73" s="18">
        <v>22</v>
      </c>
      <c r="X73" s="18">
        <v>251</v>
      </c>
      <c r="Y73" s="18">
        <v>27</v>
      </c>
      <c r="Z73" s="18">
        <v>80</v>
      </c>
      <c r="AA73" s="18">
        <v>71</v>
      </c>
      <c r="AB73" s="18">
        <v>28</v>
      </c>
      <c r="AC73" s="18">
        <v>23</v>
      </c>
      <c r="AD73" s="18">
        <v>79</v>
      </c>
      <c r="AE73" s="18">
        <v>68</v>
      </c>
      <c r="AF73" s="7">
        <v>1923</v>
      </c>
    </row>
    <row r="74" spans="1:32">
      <c r="A74" s="25" t="s">
        <v>314</v>
      </c>
      <c r="B74" s="18">
        <v>10</v>
      </c>
      <c r="C74" s="18">
        <v>12</v>
      </c>
      <c r="D74" s="18">
        <v>35</v>
      </c>
      <c r="E74" s="18">
        <v>49</v>
      </c>
      <c r="F74" s="18"/>
      <c r="G74" s="18">
        <v>393</v>
      </c>
      <c r="H74" s="18">
        <v>120</v>
      </c>
      <c r="I74" s="18">
        <v>62</v>
      </c>
      <c r="J74" s="18"/>
      <c r="K74" s="18">
        <v>63</v>
      </c>
      <c r="L74" s="18">
        <v>113</v>
      </c>
      <c r="M74" s="18">
        <v>85</v>
      </c>
      <c r="N74" s="18">
        <v>19</v>
      </c>
      <c r="O74" s="18">
        <v>1</v>
      </c>
      <c r="P74" s="18">
        <v>92</v>
      </c>
      <c r="Q74" s="18">
        <v>3</v>
      </c>
      <c r="R74" s="18">
        <v>30</v>
      </c>
      <c r="S74" s="18">
        <v>32</v>
      </c>
      <c r="T74" s="18">
        <v>43</v>
      </c>
      <c r="U74" s="18">
        <v>36</v>
      </c>
      <c r="V74" s="18">
        <v>2</v>
      </c>
      <c r="W74" s="18">
        <v>12</v>
      </c>
      <c r="X74" s="18">
        <v>247</v>
      </c>
      <c r="Y74" s="18">
        <v>32</v>
      </c>
      <c r="Z74" s="18">
        <v>94</v>
      </c>
      <c r="AA74" s="18">
        <v>55</v>
      </c>
      <c r="AB74" s="18">
        <v>41</v>
      </c>
      <c r="AC74" s="18">
        <v>16</v>
      </c>
      <c r="AD74" s="18">
        <v>65</v>
      </c>
      <c r="AE74" s="18">
        <v>75</v>
      </c>
      <c r="AF74" s="7">
        <v>1837</v>
      </c>
    </row>
    <row r="75" spans="1:32">
      <c r="A75" s="30" t="s">
        <v>253</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A1:D75"/>
  <sheetViews>
    <sheetView workbookViewId="0">
      <pane xSplit="1" ySplit="6" topLeftCell="B7" activePane="bottomRight" state="frozen"/>
      <selection pane="topRight" activeCell="B1" sqref="B1"/>
      <selection pane="bottomLeft" activeCell="A7" sqref="A7"/>
      <selection pane="bottomRight" activeCell="D68" sqref="D68"/>
    </sheetView>
  </sheetViews>
  <sheetFormatPr defaultRowHeight="15"/>
  <cols>
    <col min="1" max="1" width="9.140625" style="31"/>
    <col min="2" max="3" width="11.28515625" style="20" customWidth="1"/>
    <col min="4" max="4" width="17.85546875" style="20" customWidth="1"/>
    <col min="5" max="16384" width="9.140625" style="20"/>
  </cols>
  <sheetData>
    <row r="1" spans="1:4">
      <c r="D1" s="1" t="s">
        <v>6</v>
      </c>
    </row>
    <row r="2" spans="1:4">
      <c r="D2" s="2"/>
    </row>
    <row r="3" spans="1:4">
      <c r="D3" s="1" t="s">
        <v>313</v>
      </c>
    </row>
    <row r="4" spans="1:4">
      <c r="D4" s="3" t="s">
        <v>209</v>
      </c>
    </row>
    <row r="6" spans="1:4" ht="23.25">
      <c r="B6" s="21" t="s">
        <v>255</v>
      </c>
      <c r="C6" s="21" t="s">
        <v>256</v>
      </c>
      <c r="D6" s="21" t="s">
        <v>273</v>
      </c>
    </row>
    <row r="7" spans="1:4">
      <c r="A7" s="25" t="s">
        <v>146</v>
      </c>
      <c r="B7" s="18">
        <v>6029306.1459999997</v>
      </c>
      <c r="C7" s="18">
        <v>9647868.3935561441</v>
      </c>
      <c r="D7" s="18">
        <v>10358375.393556144</v>
      </c>
    </row>
    <row r="8" spans="1:4">
      <c r="A8" s="25" t="s">
        <v>147</v>
      </c>
      <c r="B8" s="18">
        <v>5841391.733</v>
      </c>
      <c r="C8" s="18">
        <v>9249585.6398525108</v>
      </c>
      <c r="D8" s="18">
        <v>10002037.639852511</v>
      </c>
    </row>
    <row r="9" spans="1:4">
      <c r="A9" s="25" t="s">
        <v>148</v>
      </c>
      <c r="B9" s="18">
        <v>5782732.6279999996</v>
      </c>
      <c r="C9" s="18">
        <v>9361064.4683389477</v>
      </c>
      <c r="D9" s="18">
        <v>10154499.968338948</v>
      </c>
    </row>
    <row r="10" spans="1:4">
      <c r="A10" s="25" t="s">
        <v>149</v>
      </c>
      <c r="B10" s="18">
        <v>5554600.8329999996</v>
      </c>
      <c r="C10" s="18">
        <v>8847953.3325872347</v>
      </c>
      <c r="D10" s="18">
        <v>9693818.232587235</v>
      </c>
    </row>
    <row r="11" spans="1:4">
      <c r="A11" s="25" t="s">
        <v>150</v>
      </c>
      <c r="B11" s="18">
        <v>5033419.023</v>
      </c>
      <c r="C11" s="18">
        <v>8034782.6532371193</v>
      </c>
      <c r="D11" s="18">
        <v>8786452.6532371193</v>
      </c>
    </row>
    <row r="12" spans="1:4">
      <c r="A12" s="25" t="s">
        <v>151</v>
      </c>
      <c r="B12" s="18">
        <v>4999109.95</v>
      </c>
      <c r="C12" s="18">
        <v>8040088.9907861669</v>
      </c>
      <c r="D12" s="18">
        <v>8785498.8907861672</v>
      </c>
    </row>
    <row r="13" spans="1:4">
      <c r="A13" s="25" t="s">
        <v>152</v>
      </c>
      <c r="B13" s="18">
        <v>4063237.3560000001</v>
      </c>
      <c r="C13" s="18">
        <v>6649728.1218833867</v>
      </c>
      <c r="D13" s="18">
        <v>7263261.4218833866</v>
      </c>
    </row>
    <row r="14" spans="1:4">
      <c r="A14" s="25" t="s">
        <v>153</v>
      </c>
      <c r="B14" s="18">
        <v>4659121.3779999996</v>
      </c>
      <c r="C14" s="18">
        <v>7499447.679742449</v>
      </c>
      <c r="D14" s="18">
        <v>8091408.4797424488</v>
      </c>
    </row>
    <row r="15" spans="1:4">
      <c r="A15" s="25" t="s">
        <v>154</v>
      </c>
      <c r="B15" s="18">
        <v>4766821.6940000001</v>
      </c>
      <c r="C15" s="18">
        <v>7637765.5742542762</v>
      </c>
      <c r="D15" s="18">
        <v>8262301.6742542759</v>
      </c>
    </row>
    <row r="16" spans="1:4">
      <c r="A16" s="25" t="s">
        <v>155</v>
      </c>
      <c r="B16" s="18">
        <v>4131753.1540000001</v>
      </c>
      <c r="C16" s="18">
        <v>6525030.9307998968</v>
      </c>
      <c r="D16" s="18">
        <v>7093770.3307998972</v>
      </c>
    </row>
    <row r="17" spans="1:4">
      <c r="A17" s="25" t="s">
        <v>156</v>
      </c>
      <c r="B17" s="18">
        <v>2995695.9539999999</v>
      </c>
      <c r="C17" s="18">
        <v>4955289.8250281326</v>
      </c>
      <c r="D17" s="18">
        <v>5411182.3250281326</v>
      </c>
    </row>
    <row r="18" spans="1:4">
      <c r="A18" s="25" t="s">
        <v>157</v>
      </c>
      <c r="B18" s="18">
        <v>3131168.2540000002</v>
      </c>
      <c r="C18" s="18">
        <v>5140366.8748700479</v>
      </c>
      <c r="D18" s="18">
        <v>5661926.5748700481</v>
      </c>
    </row>
    <row r="19" spans="1:4">
      <c r="A19" s="25" t="s">
        <v>158</v>
      </c>
      <c r="B19" s="18">
        <v>2807899.2510000002</v>
      </c>
      <c r="C19" s="18">
        <v>4577695.9909743816</v>
      </c>
      <c r="D19" s="18">
        <v>5033540.7909743814</v>
      </c>
    </row>
    <row r="20" spans="1:4">
      <c r="A20" s="25" t="s">
        <v>159</v>
      </c>
      <c r="B20" s="18">
        <v>3302966.0589999999</v>
      </c>
      <c r="C20" s="18">
        <v>5360534.3360479726</v>
      </c>
      <c r="D20" s="18">
        <v>5867242.7360479729</v>
      </c>
    </row>
    <row r="21" spans="1:4">
      <c r="A21" s="25" t="s">
        <v>160</v>
      </c>
      <c r="B21" s="18">
        <v>3322167.9989999998</v>
      </c>
      <c r="C21" s="18">
        <v>5488743.20257915</v>
      </c>
      <c r="D21" s="18">
        <v>6026929.3025791496</v>
      </c>
    </row>
    <row r="22" spans="1:4">
      <c r="A22" s="25" t="s">
        <v>161</v>
      </c>
      <c r="B22" s="18">
        <v>3693932.3119999999</v>
      </c>
      <c r="C22" s="18">
        <v>5998856.2344222395</v>
      </c>
      <c r="D22" s="18">
        <v>6575318.2344222395</v>
      </c>
    </row>
    <row r="23" spans="1:4">
      <c r="A23" s="25" t="s">
        <v>162</v>
      </c>
      <c r="B23" s="18">
        <v>3820917.3849999998</v>
      </c>
      <c r="C23" s="18">
        <v>6274190.7809402999</v>
      </c>
      <c r="D23" s="18">
        <v>6864496.1809403002</v>
      </c>
    </row>
    <row r="24" spans="1:4">
      <c r="A24" s="25" t="s">
        <v>163</v>
      </c>
      <c r="B24" s="18">
        <v>3844121.4619999998</v>
      </c>
      <c r="C24" s="18">
        <v>6315577.4447228126</v>
      </c>
      <c r="D24" s="18">
        <v>6922973.6447228128</v>
      </c>
    </row>
    <row r="25" spans="1:4">
      <c r="A25" s="25" t="s">
        <v>164</v>
      </c>
      <c r="B25" s="18">
        <v>3763713.1230000001</v>
      </c>
      <c r="C25" s="18">
        <v>6239654.8065188369</v>
      </c>
      <c r="D25" s="18">
        <v>6824775.9065188365</v>
      </c>
    </row>
    <row r="26" spans="1:4">
      <c r="A26" s="25" t="s">
        <v>165</v>
      </c>
      <c r="B26" s="18">
        <v>4092327.8760000002</v>
      </c>
      <c r="C26" s="18">
        <v>6667640.7206538282</v>
      </c>
      <c r="D26" s="18">
        <v>7277569.8206538279</v>
      </c>
    </row>
    <row r="27" spans="1:4">
      <c r="A27" s="25" t="s">
        <v>166</v>
      </c>
      <c r="B27" s="18">
        <v>4305194.5350000001</v>
      </c>
      <c r="C27" s="18">
        <v>7019190.8416713998</v>
      </c>
      <c r="D27" s="18">
        <v>7652141.8416713998</v>
      </c>
    </row>
    <row r="28" spans="1:4">
      <c r="A28" s="25" t="s">
        <v>167</v>
      </c>
      <c r="B28" s="18">
        <v>4445821.8159999996</v>
      </c>
      <c r="C28" s="18">
        <v>7303799.2882154966</v>
      </c>
      <c r="D28" s="18">
        <v>7970571.8882154962</v>
      </c>
    </row>
    <row r="29" spans="1:4">
      <c r="A29" s="25" t="s">
        <v>168</v>
      </c>
      <c r="B29" s="18">
        <v>4896178.3650000002</v>
      </c>
      <c r="C29" s="18">
        <v>8054864.2994721197</v>
      </c>
      <c r="D29" s="18">
        <v>8785224.3994721193</v>
      </c>
    </row>
    <row r="30" spans="1:4">
      <c r="A30" s="25" t="s">
        <v>169</v>
      </c>
      <c r="B30" s="18">
        <v>5129193.7410000004</v>
      </c>
      <c r="C30" s="18">
        <v>8414405.1569770519</v>
      </c>
      <c r="D30" s="18">
        <v>9207424.1569770519</v>
      </c>
    </row>
    <row r="31" spans="1:4">
      <c r="A31" s="25" t="s">
        <v>170</v>
      </c>
      <c r="B31" s="18">
        <v>5717465.9840000002</v>
      </c>
      <c r="C31" s="18">
        <v>9169839.7994896695</v>
      </c>
      <c r="D31" s="18">
        <v>10009377.09948967</v>
      </c>
    </row>
    <row r="32" spans="1:4">
      <c r="A32" s="25" t="s">
        <v>171</v>
      </c>
      <c r="B32" s="18">
        <v>5460000.415</v>
      </c>
      <c r="C32" s="18">
        <v>8780783.3042954542</v>
      </c>
      <c r="D32" s="18">
        <v>9595779.0042954534</v>
      </c>
    </row>
    <row r="33" spans="1:4">
      <c r="A33" s="25" t="s">
        <v>172</v>
      </c>
      <c r="B33" s="18">
        <v>5781684.6579999998</v>
      </c>
      <c r="C33" s="18">
        <v>9247697.2475808002</v>
      </c>
      <c r="D33" s="18">
        <v>10124361.047580801</v>
      </c>
    </row>
    <row r="34" spans="1:4">
      <c r="A34" s="25" t="s">
        <v>173</v>
      </c>
      <c r="B34" s="18">
        <v>6243141.9069999997</v>
      </c>
      <c r="C34" s="18">
        <v>9991496.4613674246</v>
      </c>
      <c r="D34" s="18">
        <v>10910838.461367425</v>
      </c>
    </row>
    <row r="35" spans="1:4">
      <c r="A35" s="25" t="s">
        <v>174</v>
      </c>
      <c r="B35" s="18">
        <v>6558067.7060000002</v>
      </c>
      <c r="C35" s="18">
        <v>10365021.499139898</v>
      </c>
      <c r="D35" s="18">
        <v>11310465.699139897</v>
      </c>
    </row>
    <row r="36" spans="1:4">
      <c r="A36" s="25" t="s">
        <v>175</v>
      </c>
      <c r="B36" s="18">
        <v>7007543.4390000002</v>
      </c>
      <c r="C36" s="18">
        <v>11075327.281221818</v>
      </c>
      <c r="D36" s="18">
        <v>12030548.881221818</v>
      </c>
    </row>
    <row r="37" spans="1:4">
      <c r="A37" s="25" t="s">
        <v>176</v>
      </c>
      <c r="B37" s="18">
        <v>6724154.3969999999</v>
      </c>
      <c r="C37" s="18">
        <v>10601801.677342443</v>
      </c>
      <c r="D37" s="18">
        <v>11509771.177342443</v>
      </c>
    </row>
    <row r="38" spans="1:4">
      <c r="A38" s="25" t="s">
        <v>177</v>
      </c>
      <c r="B38" s="18">
        <v>6621034.4450000003</v>
      </c>
      <c r="C38" s="18">
        <v>10152629.547256906</v>
      </c>
      <c r="D38" s="18">
        <v>11022006.847256906</v>
      </c>
    </row>
    <row r="39" spans="1:4">
      <c r="A39" s="25" t="s">
        <v>178</v>
      </c>
      <c r="B39" s="18">
        <v>5604104.6430000002</v>
      </c>
      <c r="C39" s="18">
        <v>8553309.2593981847</v>
      </c>
      <c r="D39" s="18">
        <v>9346882.0593981855</v>
      </c>
    </row>
    <row r="40" spans="1:4">
      <c r="A40" s="25" t="s">
        <v>179</v>
      </c>
      <c r="B40" s="18">
        <v>5116210.1730000004</v>
      </c>
      <c r="C40" s="18">
        <v>7953501.350909872</v>
      </c>
      <c r="D40" s="18">
        <v>8702792.5509098712</v>
      </c>
    </row>
    <row r="41" spans="1:4">
      <c r="A41" s="25" t="s">
        <v>180</v>
      </c>
      <c r="B41" s="18">
        <v>4464799.0120000001</v>
      </c>
      <c r="C41" s="18">
        <v>6948258.5574496081</v>
      </c>
      <c r="D41" s="18">
        <v>7697549.7574496083</v>
      </c>
    </row>
    <row r="42" spans="1:4">
      <c r="A42" s="25" t="s">
        <v>181</v>
      </c>
      <c r="B42" s="18">
        <v>3527863.8590000002</v>
      </c>
      <c r="C42" s="18">
        <v>5324130.2839576071</v>
      </c>
      <c r="D42" s="18">
        <v>5940364.3839576067</v>
      </c>
    </row>
    <row r="43" spans="1:4">
      <c r="A43" s="25" t="s">
        <v>182</v>
      </c>
      <c r="B43" s="18">
        <v>3042376.05</v>
      </c>
      <c r="C43" s="18">
        <v>4700592.0699295718</v>
      </c>
      <c r="D43" s="18">
        <v>5244933.9499295717</v>
      </c>
    </row>
    <row r="44" spans="1:4">
      <c r="A44" s="25" t="s">
        <v>183</v>
      </c>
      <c r="B44" s="18">
        <v>3578752.753</v>
      </c>
      <c r="C44" s="18">
        <v>5644422.0923174703</v>
      </c>
      <c r="D44" s="18">
        <v>6245629.3223174699</v>
      </c>
    </row>
    <row r="45" spans="1:4">
      <c r="A45" s="25" t="s">
        <v>184</v>
      </c>
      <c r="B45" s="18">
        <v>4236116.4079999998</v>
      </c>
      <c r="C45" s="18">
        <v>6632696.8211508123</v>
      </c>
      <c r="D45" s="18">
        <v>7343537.3211508123</v>
      </c>
    </row>
    <row r="46" spans="1:4">
      <c r="A46" s="25" t="s">
        <v>185</v>
      </c>
      <c r="B46" s="18">
        <v>4435146.9950000001</v>
      </c>
      <c r="C46" s="18">
        <v>7075468.2342848033</v>
      </c>
      <c r="D46" s="18">
        <v>7814174.9042848032</v>
      </c>
    </row>
    <row r="47" spans="1:4">
      <c r="A47" s="25" t="s">
        <v>186</v>
      </c>
      <c r="B47" s="18">
        <v>4500113.8370000003</v>
      </c>
      <c r="C47" s="18">
        <v>7334912.5197313875</v>
      </c>
      <c r="D47" s="18">
        <v>8148827.9397313874</v>
      </c>
    </row>
    <row r="48" spans="1:4">
      <c r="A48" s="25" t="s">
        <v>187</v>
      </c>
      <c r="B48" s="18">
        <v>4081054.5079999999</v>
      </c>
      <c r="C48" s="18">
        <v>6815427.4167053849</v>
      </c>
      <c r="D48" s="18">
        <v>7618094.5967053846</v>
      </c>
    </row>
    <row r="49" spans="1:4">
      <c r="A49" s="25" t="s">
        <v>188</v>
      </c>
      <c r="B49" s="18">
        <v>4372599.7910000002</v>
      </c>
      <c r="C49" s="18">
        <v>7347339.4896721337</v>
      </c>
      <c r="D49" s="18">
        <v>8167030.8196721338</v>
      </c>
    </row>
    <row r="50" spans="1:4">
      <c r="A50" s="25" t="s">
        <v>189</v>
      </c>
      <c r="B50" s="18">
        <v>4637140.1150000002</v>
      </c>
      <c r="C50" s="18">
        <v>7835112.0897394326</v>
      </c>
      <c r="D50" s="18">
        <v>8751818.6697394326</v>
      </c>
    </row>
    <row r="51" spans="1:4">
      <c r="A51" s="25" t="s">
        <v>190</v>
      </c>
      <c r="B51" s="18">
        <v>4818572.2980000004</v>
      </c>
      <c r="C51" s="18">
        <v>7974799.989796469</v>
      </c>
      <c r="D51" s="18">
        <v>8849983.6297964696</v>
      </c>
    </row>
    <row r="52" spans="1:4">
      <c r="A52" s="25" t="s">
        <v>191</v>
      </c>
      <c r="B52" s="18">
        <v>4772585.0269999998</v>
      </c>
      <c r="C52" s="18">
        <v>7891821.9342067335</v>
      </c>
      <c r="D52" s="18">
        <v>8810098.2342067342</v>
      </c>
    </row>
    <row r="53" spans="1:4">
      <c r="A53" s="25" t="s">
        <v>192</v>
      </c>
      <c r="B53" s="18">
        <v>3773545.824</v>
      </c>
      <c r="C53" s="18">
        <v>6466669.585068685</v>
      </c>
      <c r="D53" s="18">
        <v>7265795.8650686853</v>
      </c>
    </row>
    <row r="54" spans="1:4">
      <c r="A54" s="25" t="s">
        <v>193</v>
      </c>
      <c r="B54" s="18">
        <v>3939858.4360000002</v>
      </c>
      <c r="C54" s="18">
        <v>6895290.500527272</v>
      </c>
      <c r="D54" s="18">
        <v>7730380.301527272</v>
      </c>
    </row>
    <row r="55" spans="1:4">
      <c r="A55" s="25" t="s">
        <v>194</v>
      </c>
      <c r="B55" s="18">
        <v>4332936.4249999998</v>
      </c>
      <c r="C55" s="18">
        <v>7453656.8167691659</v>
      </c>
      <c r="D55" s="18">
        <v>8342777.061769166</v>
      </c>
    </row>
    <row r="56" spans="1:4">
      <c r="A56" s="25" t="s">
        <v>195</v>
      </c>
      <c r="B56" s="18">
        <v>4007545.4109999998</v>
      </c>
      <c r="C56" s="18">
        <v>7116438.5685765538</v>
      </c>
      <c r="D56" s="18">
        <v>7966680.9665765539</v>
      </c>
    </row>
    <row r="57" spans="1:4">
      <c r="A57" s="25" t="s">
        <v>196</v>
      </c>
      <c r="B57" s="18">
        <v>4316214.2570000002</v>
      </c>
      <c r="C57" s="18">
        <v>7555780.6101572253</v>
      </c>
      <c r="D57" s="18">
        <v>8447104.540157225</v>
      </c>
    </row>
    <row r="58" spans="1:4">
      <c r="A58" s="25" t="s">
        <v>197</v>
      </c>
      <c r="B58" s="18">
        <v>4598539.6540000001</v>
      </c>
      <c r="C58" s="18">
        <v>7706149.4563337956</v>
      </c>
      <c r="D58" s="18">
        <v>8639281.6933337953</v>
      </c>
    </row>
    <row r="59" spans="1:4">
      <c r="A59" s="25" t="s">
        <v>198</v>
      </c>
      <c r="B59" s="18">
        <v>4756969.2709999997</v>
      </c>
      <c r="C59" s="18">
        <v>8076048.5039787311</v>
      </c>
      <c r="D59" s="18">
        <v>9127971.4729787316</v>
      </c>
    </row>
    <row r="60" spans="1:4">
      <c r="A60" s="25" t="s">
        <v>199</v>
      </c>
      <c r="B60" s="18">
        <v>4779517.37</v>
      </c>
      <c r="C60" s="18">
        <v>7921974.2599321418</v>
      </c>
      <c r="D60" s="18">
        <v>8946752.7239321414</v>
      </c>
    </row>
    <row r="61" spans="1:4">
      <c r="A61" s="25" t="s">
        <v>200</v>
      </c>
      <c r="B61" s="18">
        <v>5212922.6569999997</v>
      </c>
      <c r="C61" s="18">
        <v>8612072.3132377863</v>
      </c>
      <c r="D61" s="18">
        <v>9700126.249237787</v>
      </c>
    </row>
    <row r="62" spans="1:4">
      <c r="A62" s="25" t="s">
        <v>201</v>
      </c>
      <c r="B62" s="18">
        <v>5648972.8099999996</v>
      </c>
      <c r="C62" s="18">
        <v>9237295.4631465096</v>
      </c>
      <c r="D62" s="18">
        <v>10354811.720146509</v>
      </c>
    </row>
    <row r="63" spans="1:4">
      <c r="A63" s="25" t="s">
        <v>202</v>
      </c>
      <c r="B63" s="18">
        <v>5888079.4670000002</v>
      </c>
      <c r="C63" s="18">
        <v>9473401.7488303222</v>
      </c>
      <c r="D63" s="18">
        <v>10640147.943830322</v>
      </c>
    </row>
    <row r="64" spans="1:4">
      <c r="A64" s="25" t="s">
        <v>203</v>
      </c>
      <c r="B64" s="18">
        <v>6030387.2570000002</v>
      </c>
      <c r="C64" s="18">
        <v>9684072.9098807536</v>
      </c>
      <c r="D64" s="18">
        <v>10855818.647880754</v>
      </c>
    </row>
    <row r="65" spans="1:4">
      <c r="A65" s="25" t="s">
        <v>204</v>
      </c>
      <c r="B65" s="18">
        <v>5940144.0180000002</v>
      </c>
      <c r="C65" s="18">
        <v>9682612.162917424</v>
      </c>
      <c r="D65" s="18">
        <v>10891719.966917424</v>
      </c>
    </row>
    <row r="66" spans="1:4">
      <c r="A66" s="25" t="s">
        <v>205</v>
      </c>
      <c r="B66" s="18">
        <v>5957950.6210000003</v>
      </c>
      <c r="C66" s="18">
        <v>9750147.2406484559</v>
      </c>
      <c r="D66" s="18">
        <v>10985304.112648455</v>
      </c>
    </row>
    <row r="67" spans="1:4">
      <c r="A67" s="25" t="s">
        <v>206</v>
      </c>
      <c r="B67" s="18">
        <v>7113947.3739999998</v>
      </c>
      <c r="C67" s="18">
        <v>11296047.868003886</v>
      </c>
      <c r="D67" s="18">
        <v>12750190.145003887</v>
      </c>
    </row>
    <row r="68" spans="1:4">
      <c r="A68" s="25" t="s">
        <v>207</v>
      </c>
      <c r="B68" s="18">
        <v>6873411.7259999998</v>
      </c>
      <c r="C68" s="18">
        <v>11029896.913997546</v>
      </c>
      <c r="D68" s="18">
        <v>12427601.669997547</v>
      </c>
    </row>
    <row r="69" spans="1:4">
      <c r="A69" s="25" t="s">
        <v>268</v>
      </c>
      <c r="B69" s="18">
        <v>6291233.9720000001</v>
      </c>
      <c r="C69" s="18">
        <v>10095133.282077599</v>
      </c>
      <c r="D69" s="18">
        <v>11400643.265077598</v>
      </c>
    </row>
    <row r="70" spans="1:4">
      <c r="A70" s="25" t="s">
        <v>283</v>
      </c>
      <c r="B70" s="18">
        <v>6744706.8470000001</v>
      </c>
      <c r="C70" s="18">
        <v>10750715.48418409</v>
      </c>
      <c r="D70" s="18">
        <v>12139923.387184091</v>
      </c>
    </row>
    <row r="71" spans="1:4">
      <c r="A71" s="25" t="s">
        <v>307</v>
      </c>
      <c r="B71" s="18">
        <v>6419860.8770000003</v>
      </c>
      <c r="C71" s="18">
        <v>10115340.163494527</v>
      </c>
      <c r="D71" s="18">
        <v>11366772.823494527</v>
      </c>
    </row>
    <row r="72" spans="1:4">
      <c r="A72" s="25" t="s">
        <v>309</v>
      </c>
      <c r="B72" s="18">
        <v>6210185.8870000001</v>
      </c>
      <c r="C72" s="18">
        <v>9836323.1195749156</v>
      </c>
      <c r="D72" s="18">
        <v>11114508.469574915</v>
      </c>
    </row>
    <row r="73" spans="1:4">
      <c r="A73" s="25" t="s">
        <v>311</v>
      </c>
      <c r="B73" s="18">
        <v>6592965.4249999998</v>
      </c>
      <c r="C73" s="18">
        <v>10293847.911851272</v>
      </c>
      <c r="D73" s="18">
        <v>11601394.701851271</v>
      </c>
    </row>
    <row r="74" spans="1:4">
      <c r="A74" s="25" t="s">
        <v>314</v>
      </c>
      <c r="B74" s="18">
        <v>6644441.9239999996</v>
      </c>
      <c r="C74" s="18">
        <v>10403930.218046995</v>
      </c>
      <c r="D74" s="18">
        <v>11735137.904046996</v>
      </c>
    </row>
    <row r="75" spans="1:4">
      <c r="A75" s="29" t="s">
        <v>257</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J102"/>
  <sheetViews>
    <sheetView workbookViewId="0">
      <selection activeCell="M14" sqref="M14"/>
    </sheetView>
  </sheetViews>
  <sheetFormatPr defaultRowHeight="15"/>
  <cols>
    <col min="1" max="1" width="10.7109375" style="20" bestFit="1" customWidth="1"/>
    <col min="2" max="7" width="9.140625" style="20"/>
    <col min="8" max="9" width="14" style="20" bestFit="1" customWidth="1"/>
    <col min="10" max="10" width="15.28515625" style="20" bestFit="1" customWidth="1"/>
    <col min="11" max="16384" width="9.140625" style="20"/>
  </cols>
  <sheetData>
    <row r="1" spans="1:10">
      <c r="A1" s="1" t="s">
        <v>6</v>
      </c>
    </row>
    <row r="2" spans="1:10">
      <c r="A2" s="2"/>
    </row>
    <row r="3" spans="1:10">
      <c r="A3" s="1" t="s">
        <v>254</v>
      </c>
      <c r="G3" s="1" t="s">
        <v>276</v>
      </c>
    </row>
    <row r="4" spans="1:10">
      <c r="A4" s="1" t="s">
        <v>249</v>
      </c>
      <c r="G4" s="3" t="s">
        <v>2</v>
      </c>
    </row>
    <row r="6" spans="1:10">
      <c r="B6" s="24" t="s">
        <v>120</v>
      </c>
      <c r="H6" s="21" t="s">
        <v>274</v>
      </c>
      <c r="I6" s="21" t="s">
        <v>275</v>
      </c>
      <c r="J6" s="21" t="s">
        <v>119</v>
      </c>
    </row>
    <row r="7" spans="1:10">
      <c r="A7" s="25" t="s">
        <v>183</v>
      </c>
      <c r="B7" s="22">
        <v>1.1216047858302198</v>
      </c>
      <c r="G7" s="34">
        <v>39845</v>
      </c>
      <c r="H7" s="32">
        <v>79.105922911156682</v>
      </c>
      <c r="I7" s="32">
        <v>399.22484463904846</v>
      </c>
      <c r="J7" s="33">
        <v>478.33076755020517</v>
      </c>
    </row>
    <row r="8" spans="1:10">
      <c r="A8" s="25" t="s">
        <v>184</v>
      </c>
      <c r="B8" s="22">
        <v>0.97328317072369652</v>
      </c>
      <c r="G8" s="34">
        <v>39873</v>
      </c>
      <c r="H8" s="32">
        <v>88.318787657333147</v>
      </c>
      <c r="I8" s="32">
        <v>489.71088227844115</v>
      </c>
      <c r="J8" s="33">
        <v>578.02966993577434</v>
      </c>
    </row>
    <row r="9" spans="1:10">
      <c r="A9" s="25" t="s">
        <v>185</v>
      </c>
      <c r="B9" s="22">
        <v>0.96623655651867213</v>
      </c>
      <c r="G9" s="34">
        <v>39904</v>
      </c>
      <c r="H9" s="32">
        <v>91.102895978212402</v>
      </c>
      <c r="I9" s="32">
        <v>490.13001842968498</v>
      </c>
      <c r="J9" s="33">
        <v>581.23291440789751</v>
      </c>
    </row>
    <row r="10" spans="1:10">
      <c r="A10" s="25" t="s">
        <v>186</v>
      </c>
      <c r="B10" s="22">
        <v>1.0685787905249031</v>
      </c>
      <c r="G10" s="34">
        <v>39934</v>
      </c>
      <c r="H10" s="32">
        <v>97.560234370116362</v>
      </c>
      <c r="I10" s="32">
        <v>486.68981571427003</v>
      </c>
      <c r="J10" s="33">
        <v>584.25005008438632</v>
      </c>
    </row>
    <row r="11" spans="1:10">
      <c r="A11" s="25" t="s">
        <v>187</v>
      </c>
      <c r="B11" s="22">
        <v>1.4203297060184967</v>
      </c>
      <c r="G11" s="34">
        <v>39965</v>
      </c>
      <c r="H11" s="32">
        <v>119.26698320492926</v>
      </c>
      <c r="I11" s="32">
        <v>466.53198691099374</v>
      </c>
      <c r="J11" s="33">
        <v>585.798970115923</v>
      </c>
    </row>
    <row r="12" spans="1:10">
      <c r="A12" s="25" t="s">
        <v>188</v>
      </c>
      <c r="B12" s="22">
        <v>1.0270236400562169</v>
      </c>
      <c r="G12" s="34">
        <v>39995</v>
      </c>
      <c r="H12" s="32">
        <v>118.3396420090337</v>
      </c>
      <c r="I12" s="32">
        <v>431.90730699507964</v>
      </c>
      <c r="J12" s="33">
        <v>550.24694900411328</v>
      </c>
    </row>
    <row r="13" spans="1:10">
      <c r="A13" s="25" t="s">
        <v>189</v>
      </c>
      <c r="B13" s="22">
        <v>0.97659793778962511</v>
      </c>
      <c r="G13" s="34">
        <v>40026</v>
      </c>
      <c r="H13" s="32">
        <v>117.78458228965891</v>
      </c>
      <c r="I13" s="32">
        <v>433.59477477920751</v>
      </c>
      <c r="J13" s="33">
        <v>551.37935706886651</v>
      </c>
    </row>
    <row r="14" spans="1:10">
      <c r="A14" s="25" t="s">
        <v>190</v>
      </c>
      <c r="B14" s="22">
        <v>1.2136497220818634</v>
      </c>
      <c r="G14" s="34">
        <v>40057</v>
      </c>
      <c r="H14" s="32">
        <v>139.82555480168685</v>
      </c>
      <c r="I14" s="32">
        <v>545.38346118969866</v>
      </c>
      <c r="J14" s="33">
        <v>685.20901599138551</v>
      </c>
    </row>
    <row r="15" spans="1:10">
      <c r="A15" s="25" t="s">
        <v>191</v>
      </c>
      <c r="B15" s="22">
        <v>1.0582701553132852</v>
      </c>
      <c r="G15" s="34">
        <v>40087</v>
      </c>
      <c r="H15" s="32">
        <v>172.63344862872154</v>
      </c>
      <c r="I15" s="32">
        <v>577.52756550543108</v>
      </c>
      <c r="J15" s="33">
        <v>750.16101413415254</v>
      </c>
    </row>
    <row r="16" spans="1:10">
      <c r="A16" s="25" t="s">
        <v>192</v>
      </c>
      <c r="B16" s="22">
        <v>1.5469774390878646</v>
      </c>
      <c r="G16" s="34">
        <v>40118</v>
      </c>
      <c r="H16" s="32">
        <v>147.06826034724872</v>
      </c>
      <c r="I16" s="32">
        <v>478.3968602984271</v>
      </c>
      <c r="J16" s="33">
        <v>625.46512064567582</v>
      </c>
    </row>
    <row r="17" spans="1:10">
      <c r="A17" s="25" t="s">
        <v>193</v>
      </c>
      <c r="B17" s="22">
        <v>1.0872957805301551</v>
      </c>
      <c r="G17" s="34">
        <v>40148</v>
      </c>
      <c r="H17" s="32">
        <v>118.64921005166728</v>
      </c>
      <c r="I17" s="32">
        <v>393.31001805619871</v>
      </c>
      <c r="J17" s="33">
        <v>511.95922810786601</v>
      </c>
    </row>
    <row r="18" spans="1:10">
      <c r="A18" s="25" t="s">
        <v>194</v>
      </c>
      <c r="B18" s="22">
        <v>1.0701256015508647</v>
      </c>
      <c r="G18" s="34">
        <v>40179</v>
      </c>
      <c r="H18" s="32">
        <v>171.86949929724713</v>
      </c>
      <c r="I18" s="32">
        <v>515.37461932423412</v>
      </c>
      <c r="J18" s="33">
        <v>687.24411862148122</v>
      </c>
    </row>
    <row r="19" spans="1:10">
      <c r="A19" s="25" t="s">
        <v>195</v>
      </c>
      <c r="B19" s="22">
        <v>1.0659086004738252</v>
      </c>
      <c r="G19" s="34">
        <v>40210</v>
      </c>
      <c r="H19" s="32">
        <v>189.02168674329269</v>
      </c>
      <c r="I19" s="32">
        <v>544.81478527136801</v>
      </c>
      <c r="J19" s="33">
        <v>733.83647201466079</v>
      </c>
    </row>
    <row r="20" spans="1:10">
      <c r="A20" s="25" t="s">
        <v>196</v>
      </c>
      <c r="B20" s="22">
        <v>0.88120423227591915</v>
      </c>
      <c r="G20" s="34">
        <v>40238</v>
      </c>
      <c r="H20" s="32">
        <v>200.81390259441096</v>
      </c>
      <c r="I20" s="32">
        <v>555.02168277786893</v>
      </c>
      <c r="J20" s="33">
        <v>755.83558537227975</v>
      </c>
    </row>
    <row r="21" spans="1:10">
      <c r="A21" s="25" t="s">
        <v>197</v>
      </c>
      <c r="B21" s="22">
        <v>0.79388554581062054</v>
      </c>
      <c r="G21" s="34">
        <v>40269</v>
      </c>
      <c r="H21" s="32">
        <v>216.92277736313002</v>
      </c>
      <c r="I21" s="32">
        <v>593.95851351925069</v>
      </c>
      <c r="J21" s="33">
        <v>810.88129088238077</v>
      </c>
    </row>
    <row r="22" spans="1:10">
      <c r="A22" s="25" t="s">
        <v>198</v>
      </c>
      <c r="B22" s="22">
        <v>0.89369271644884085</v>
      </c>
      <c r="G22" s="34">
        <v>40299</v>
      </c>
      <c r="H22" s="32">
        <v>281.48305036792721</v>
      </c>
      <c r="I22" s="32">
        <v>785.3242734617362</v>
      </c>
      <c r="J22" s="33">
        <v>1066.8073238296633</v>
      </c>
    </row>
    <row r="23" spans="1:10">
      <c r="A23" s="25" t="s">
        <v>199</v>
      </c>
      <c r="B23" s="22">
        <v>0.97466658187984634</v>
      </c>
      <c r="G23" s="34">
        <v>40330</v>
      </c>
      <c r="H23" s="32">
        <v>228.03773515865717</v>
      </c>
      <c r="I23" s="32">
        <v>599.32516486921656</v>
      </c>
      <c r="J23" s="33">
        <v>827.36290002787382</v>
      </c>
    </row>
    <row r="24" spans="1:10">
      <c r="A24" s="25" t="s">
        <v>200</v>
      </c>
      <c r="B24" s="22">
        <v>0.84001495358817824</v>
      </c>
      <c r="G24" s="34">
        <v>40360</v>
      </c>
      <c r="H24" s="32">
        <v>203.83611040200552</v>
      </c>
      <c r="I24" s="32">
        <v>508.90419358443899</v>
      </c>
      <c r="J24" s="33">
        <v>712.74030398644447</v>
      </c>
    </row>
    <row r="25" spans="1:10">
      <c r="A25" s="25" t="s">
        <v>201</v>
      </c>
      <c r="B25" s="22">
        <v>0.79769618594899017</v>
      </c>
      <c r="G25" s="34">
        <v>40391</v>
      </c>
      <c r="H25" s="32">
        <v>185.15911877871653</v>
      </c>
      <c r="I25" s="32">
        <v>451.46234623425744</v>
      </c>
      <c r="J25" s="33">
        <v>636.621465012974</v>
      </c>
    </row>
    <row r="26" spans="1:10">
      <c r="A26" s="25" t="s">
        <v>202</v>
      </c>
      <c r="B26" s="22">
        <v>0.98562195027401367</v>
      </c>
      <c r="G26" s="34">
        <v>40422</v>
      </c>
      <c r="H26" s="32">
        <v>205.14087916139104</v>
      </c>
      <c r="I26" s="32">
        <v>542.43078205693769</v>
      </c>
      <c r="J26" s="33">
        <v>747.5716612183287</v>
      </c>
    </row>
    <row r="27" spans="1:10">
      <c r="A27" s="25" t="s">
        <v>203</v>
      </c>
      <c r="B27" s="22">
        <v>0.86883447589147478</v>
      </c>
      <c r="G27" s="34">
        <v>40452</v>
      </c>
      <c r="H27" s="32">
        <v>208.63849775786008</v>
      </c>
      <c r="I27" s="32">
        <v>503.03852232957706</v>
      </c>
      <c r="J27" s="33">
        <v>711.67702008743709</v>
      </c>
    </row>
    <row r="28" spans="1:10">
      <c r="A28" s="25" t="s">
        <v>204</v>
      </c>
      <c r="B28" s="22">
        <v>0.85938925270620636</v>
      </c>
      <c r="G28" s="34">
        <v>40483</v>
      </c>
      <c r="H28" s="32">
        <v>230.83353529919836</v>
      </c>
      <c r="I28" s="32">
        <v>564.96401897798455</v>
      </c>
      <c r="J28" s="33">
        <v>795.79755427718283</v>
      </c>
    </row>
    <row r="29" spans="1:10">
      <c r="A29" s="25" t="s">
        <v>205</v>
      </c>
      <c r="B29" s="22">
        <v>1.0315474380252159</v>
      </c>
      <c r="G29" s="34">
        <v>40513</v>
      </c>
      <c r="H29" s="32">
        <v>174.99924911744921</v>
      </c>
      <c r="I29" s="32">
        <v>454.27819271199837</v>
      </c>
      <c r="J29" s="33">
        <v>629.27744182944753</v>
      </c>
    </row>
    <row r="30" spans="1:10">
      <c r="A30" s="25" t="s">
        <v>206</v>
      </c>
      <c r="B30" s="22">
        <v>1.0807010927018328</v>
      </c>
      <c r="G30" s="34">
        <v>40544</v>
      </c>
      <c r="H30" s="32">
        <v>247.68982189252094</v>
      </c>
      <c r="I30" s="32">
        <v>601.97290689710474</v>
      </c>
      <c r="J30" s="33">
        <v>849.6627287896257</v>
      </c>
    </row>
    <row r="31" spans="1:10">
      <c r="A31" s="25" t="s">
        <v>207</v>
      </c>
      <c r="B31" s="22">
        <v>1.0729857927561803</v>
      </c>
      <c r="G31" s="34">
        <v>40575</v>
      </c>
      <c r="H31" s="32">
        <v>239.19398806533729</v>
      </c>
      <c r="I31" s="32">
        <v>594.90278714222495</v>
      </c>
      <c r="J31" s="33">
        <v>834.09677520756225</v>
      </c>
    </row>
    <row r="32" spans="1:10">
      <c r="A32" s="25" t="s">
        <v>268</v>
      </c>
      <c r="B32" s="22">
        <v>1.1512488868034529</v>
      </c>
      <c r="G32" s="34">
        <v>40603</v>
      </c>
      <c r="H32" s="32">
        <v>288.71974681113625</v>
      </c>
      <c r="I32" s="32">
        <v>712.71579237455842</v>
      </c>
      <c r="J32" s="33">
        <v>1001.4355391856947</v>
      </c>
    </row>
    <row r="33" spans="1:10">
      <c r="A33" s="25" t="s">
        <v>283</v>
      </c>
      <c r="B33" s="22">
        <v>0.99128726165937997</v>
      </c>
      <c r="G33" s="34">
        <v>40634</v>
      </c>
      <c r="H33" s="32">
        <v>204.45695228115997</v>
      </c>
      <c r="I33" s="32">
        <v>489.37144321145217</v>
      </c>
      <c r="J33" s="33">
        <v>693.82839549261212</v>
      </c>
    </row>
    <row r="34" spans="1:10">
      <c r="A34" s="25" t="s">
        <v>307</v>
      </c>
      <c r="B34" s="22">
        <v>1.1714089973393045</v>
      </c>
      <c r="G34" s="34">
        <v>40664</v>
      </c>
      <c r="H34" s="32">
        <v>245.38375881726799</v>
      </c>
      <c r="I34" s="32">
        <v>608.19297841700575</v>
      </c>
      <c r="J34" s="33">
        <v>853.57673723427365</v>
      </c>
    </row>
    <row r="35" spans="1:10">
      <c r="A35" s="25" t="s">
        <v>309</v>
      </c>
      <c r="B35" s="22">
        <v>1.0909458015071578</v>
      </c>
      <c r="G35" s="34">
        <v>40695</v>
      </c>
      <c r="H35" s="32">
        <v>235.94809147739244</v>
      </c>
      <c r="I35" s="32">
        <v>547.51278245553794</v>
      </c>
      <c r="J35" s="33">
        <v>783.46087393293044</v>
      </c>
    </row>
    <row r="36" spans="1:10">
      <c r="A36" s="25" t="s">
        <v>311</v>
      </c>
      <c r="B36" s="22">
        <v>0.90536104843419718</v>
      </c>
      <c r="G36" s="34">
        <v>40725</v>
      </c>
      <c r="H36" s="32">
        <v>261.36465381298825</v>
      </c>
      <c r="I36" s="32">
        <v>545.9451072919918</v>
      </c>
      <c r="J36" s="33">
        <v>807.30976110498</v>
      </c>
    </row>
    <row r="37" spans="1:10">
      <c r="A37" s="25" t="s">
        <v>314</v>
      </c>
      <c r="B37" s="22">
        <v>0.97305112970846386</v>
      </c>
      <c r="G37" s="34">
        <v>40756</v>
      </c>
      <c r="H37" s="32">
        <v>371.87954585365611</v>
      </c>
      <c r="I37" s="32">
        <v>753.91729306067202</v>
      </c>
      <c r="J37" s="33">
        <v>1125.7968389143282</v>
      </c>
    </row>
    <row r="38" spans="1:10">
      <c r="A38" s="29" t="s">
        <v>277</v>
      </c>
      <c r="G38" s="34">
        <v>40787</v>
      </c>
      <c r="H38" s="32">
        <v>293.5077573327074</v>
      </c>
      <c r="I38" s="32">
        <v>583.39121271777458</v>
      </c>
      <c r="J38" s="33">
        <v>876.89897005048192</v>
      </c>
    </row>
    <row r="39" spans="1:10">
      <c r="A39" s="29" t="s">
        <v>278</v>
      </c>
      <c r="G39" s="34">
        <v>40817</v>
      </c>
      <c r="H39" s="32">
        <v>256.40708760258434</v>
      </c>
      <c r="I39" s="32">
        <v>505.14161713722774</v>
      </c>
      <c r="J39" s="33">
        <v>761.54870473981202</v>
      </c>
    </row>
    <row r="40" spans="1:10">
      <c r="A40" s="29" t="s">
        <v>279</v>
      </c>
      <c r="G40" s="34">
        <v>40848</v>
      </c>
      <c r="H40" s="32">
        <v>260.00394813574729</v>
      </c>
      <c r="I40" s="32">
        <v>502.71299951135074</v>
      </c>
      <c r="J40" s="33">
        <v>762.71694764709798</v>
      </c>
    </row>
    <row r="41" spans="1:10">
      <c r="G41" s="34">
        <v>40878</v>
      </c>
      <c r="H41" s="32">
        <v>193.49033543336202</v>
      </c>
      <c r="I41" s="32">
        <v>383.54648311573692</v>
      </c>
      <c r="J41" s="33">
        <v>577.03681854909905</v>
      </c>
    </row>
    <row r="42" spans="1:10">
      <c r="G42" s="34">
        <v>40909</v>
      </c>
      <c r="H42" s="32">
        <v>245.07912513173602</v>
      </c>
      <c r="I42" s="32">
        <v>470.62697036809226</v>
      </c>
      <c r="J42" s="33">
        <v>715.70609549982839</v>
      </c>
    </row>
    <row r="43" spans="1:10">
      <c r="G43" s="34">
        <v>40940</v>
      </c>
      <c r="H43" s="32">
        <v>246.14515225437799</v>
      </c>
      <c r="I43" s="32">
        <v>487.04057817184827</v>
      </c>
      <c r="J43" s="33">
        <v>733.18573042622631</v>
      </c>
    </row>
    <row r="44" spans="1:10">
      <c r="G44" s="34">
        <v>40969</v>
      </c>
      <c r="H44" s="32">
        <v>251.98282056771095</v>
      </c>
      <c r="I44" s="32">
        <v>531.08018396385171</v>
      </c>
      <c r="J44" s="33">
        <v>783.0630045315628</v>
      </c>
    </row>
    <row r="45" spans="1:10">
      <c r="G45" s="34">
        <v>41000</v>
      </c>
      <c r="H45" s="32">
        <v>231.88679748112736</v>
      </c>
      <c r="I45" s="32">
        <v>472.43059059212692</v>
      </c>
      <c r="J45" s="33">
        <v>704.31738807325428</v>
      </c>
    </row>
    <row r="46" spans="1:10">
      <c r="G46" s="34">
        <v>41030</v>
      </c>
      <c r="H46" s="32">
        <v>245.43986818822427</v>
      </c>
      <c r="I46" s="32">
        <v>487.06917489925576</v>
      </c>
      <c r="J46" s="33">
        <v>732.50904308747999</v>
      </c>
    </row>
    <row r="47" spans="1:10">
      <c r="G47" s="34">
        <v>41061</v>
      </c>
      <c r="H47" s="32">
        <v>224.38282157386905</v>
      </c>
      <c r="I47" s="32">
        <v>461.72918714166713</v>
      </c>
      <c r="J47" s="33">
        <v>686.11200871553615</v>
      </c>
    </row>
    <row r="48" spans="1:10">
      <c r="G48" s="34">
        <v>41091</v>
      </c>
      <c r="H48" s="32">
        <v>216.18046078821183</v>
      </c>
      <c r="I48" s="32">
        <v>432.63051074491045</v>
      </c>
      <c r="J48" s="33">
        <v>648.81097153312237</v>
      </c>
    </row>
    <row r="49" spans="7:10">
      <c r="G49" s="34">
        <v>41122</v>
      </c>
      <c r="H49" s="32">
        <v>180.97130813802184</v>
      </c>
      <c r="I49" s="32">
        <v>381.28188116350873</v>
      </c>
      <c r="J49" s="33">
        <v>562.25318930153048</v>
      </c>
    </row>
    <row r="50" spans="7:10">
      <c r="G50" s="34">
        <v>41153</v>
      </c>
      <c r="H50" s="32">
        <v>199.97538952519875</v>
      </c>
      <c r="I50" s="32">
        <v>449.86651745606821</v>
      </c>
      <c r="J50" s="33">
        <v>649.84190698126702</v>
      </c>
    </row>
    <row r="51" spans="7:10">
      <c r="G51" s="34">
        <v>41183</v>
      </c>
      <c r="H51" s="32">
        <v>213.68561993353953</v>
      </c>
      <c r="I51" s="32">
        <v>432.72612291421723</v>
      </c>
      <c r="J51" s="33">
        <v>646.41174284775673</v>
      </c>
    </row>
    <row r="52" spans="7:10">
      <c r="G52" s="34">
        <v>41214</v>
      </c>
      <c r="H52" s="32">
        <v>201.28947131758642</v>
      </c>
      <c r="I52" s="32">
        <v>393.05214885664833</v>
      </c>
      <c r="J52" s="33">
        <v>594.34162017423478</v>
      </c>
    </row>
    <row r="53" spans="7:10">
      <c r="G53" s="34">
        <v>41244</v>
      </c>
      <c r="H53" s="32">
        <v>153.69187071040307</v>
      </c>
      <c r="I53" s="32">
        <v>320.20498189860444</v>
      </c>
      <c r="J53" s="33">
        <v>473.89685260900751</v>
      </c>
    </row>
    <row r="54" spans="7:10">
      <c r="G54" s="34">
        <v>41275</v>
      </c>
      <c r="H54" s="32">
        <v>230.59922011627219</v>
      </c>
      <c r="I54" s="32">
        <v>457.14200040851165</v>
      </c>
      <c r="J54" s="33">
        <v>687.74122052478378</v>
      </c>
    </row>
    <row r="55" spans="7:10">
      <c r="G55" s="34">
        <v>41306</v>
      </c>
      <c r="H55" s="32">
        <v>233.72621818041958</v>
      </c>
      <c r="I55" s="32">
        <v>446.69973403799281</v>
      </c>
      <c r="J55" s="33">
        <v>680.42595221841236</v>
      </c>
    </row>
    <row r="56" spans="7:10">
      <c r="G56" s="34">
        <v>41334</v>
      </c>
      <c r="H56" s="32">
        <v>230.7689387324555</v>
      </c>
      <c r="I56" s="32">
        <v>440.46429386281812</v>
      </c>
      <c r="J56" s="33">
        <v>671.23323259527365</v>
      </c>
    </row>
    <row r="57" spans="7:10">
      <c r="G57" s="34">
        <v>41365</v>
      </c>
      <c r="H57" s="32">
        <v>248.14935167461979</v>
      </c>
      <c r="I57" s="32">
        <v>483.82247369980581</v>
      </c>
      <c r="J57" s="33">
        <v>731.97182537442552</v>
      </c>
    </row>
    <row r="58" spans="7:10">
      <c r="G58" s="34">
        <v>41395</v>
      </c>
      <c r="H58" s="32">
        <v>251.73221295230772</v>
      </c>
      <c r="I58" s="32">
        <v>484.49044923640281</v>
      </c>
      <c r="J58" s="33">
        <v>736.22266218871061</v>
      </c>
    </row>
    <row r="59" spans="7:10">
      <c r="G59" s="34">
        <v>41426</v>
      </c>
      <c r="H59" s="32">
        <v>242.72979418431225</v>
      </c>
      <c r="I59" s="32">
        <v>469.10094234233611</v>
      </c>
      <c r="J59" s="33">
        <v>711.83073652664848</v>
      </c>
    </row>
    <row r="60" spans="7:10">
      <c r="G60" s="34">
        <v>41456</v>
      </c>
      <c r="H60" s="32">
        <v>250.91915835712473</v>
      </c>
      <c r="I60" s="32">
        <v>439.53742332983489</v>
      </c>
      <c r="J60" s="33">
        <v>690.45658168695957</v>
      </c>
    </row>
    <row r="61" spans="7:10">
      <c r="G61" s="34">
        <v>41487</v>
      </c>
      <c r="H61" s="32">
        <v>231.37026227556751</v>
      </c>
      <c r="I61" s="32">
        <v>405.23720950083015</v>
      </c>
      <c r="J61" s="33">
        <v>636.60747177639769</v>
      </c>
    </row>
    <row r="62" spans="7:10">
      <c r="G62" s="34">
        <v>41518</v>
      </c>
      <c r="H62" s="32">
        <v>251.02269895943803</v>
      </c>
      <c r="I62" s="32">
        <v>458.97602284044365</v>
      </c>
      <c r="J62" s="33">
        <v>709.99872179988176</v>
      </c>
    </row>
    <row r="63" spans="7:10">
      <c r="G63" s="34">
        <v>41548</v>
      </c>
      <c r="H63" s="32">
        <v>278.2130050932418</v>
      </c>
      <c r="I63" s="32">
        <v>502.58942796599996</v>
      </c>
      <c r="J63" s="33">
        <v>780.80243305924171</v>
      </c>
    </row>
    <row r="64" spans="7:10">
      <c r="G64" s="34">
        <v>41579</v>
      </c>
      <c r="H64" s="32">
        <v>242.08119806363055</v>
      </c>
      <c r="I64" s="32">
        <v>436.74791151079722</v>
      </c>
      <c r="J64" s="33">
        <v>678.82910957442778</v>
      </c>
    </row>
    <row r="65" spans="7:10">
      <c r="G65" s="34">
        <v>41609</v>
      </c>
      <c r="H65" s="32">
        <v>206.87765586141509</v>
      </c>
      <c r="I65" s="32">
        <v>398.48925535011068</v>
      </c>
      <c r="J65" s="33">
        <v>605.3669112115258</v>
      </c>
    </row>
    <row r="66" spans="7:10">
      <c r="G66" s="34">
        <v>41640</v>
      </c>
      <c r="H66" s="32">
        <v>309.42074279278268</v>
      </c>
      <c r="I66" s="32">
        <v>589.74746319310827</v>
      </c>
      <c r="J66" s="33">
        <v>899.16820598589084</v>
      </c>
    </row>
    <row r="67" spans="7:10">
      <c r="G67" s="34">
        <v>41671</v>
      </c>
      <c r="H67" s="32">
        <v>280.07911151696169</v>
      </c>
      <c r="I67" s="32">
        <v>531.18342074961004</v>
      </c>
      <c r="J67" s="33">
        <v>811.26253226657172</v>
      </c>
    </row>
    <row r="68" spans="7:10">
      <c r="G68" s="34">
        <v>41699</v>
      </c>
      <c r="H68" s="32">
        <v>306.28913277209432</v>
      </c>
      <c r="I68" s="32">
        <v>605.07097087595946</v>
      </c>
      <c r="J68" s="33">
        <v>911.36010364805372</v>
      </c>
    </row>
    <row r="69" spans="7:10">
      <c r="G69" s="34">
        <v>41730</v>
      </c>
      <c r="H69" s="32">
        <v>295.01679415356841</v>
      </c>
      <c r="I69" s="32">
        <v>521.22102591690452</v>
      </c>
      <c r="J69" s="33">
        <v>816.23782007047294</v>
      </c>
    </row>
    <row r="70" spans="7:10">
      <c r="G70" s="34">
        <v>41760</v>
      </c>
      <c r="H70" s="32">
        <v>277.51269068755124</v>
      </c>
      <c r="I70" s="32">
        <v>509.47525633847198</v>
      </c>
      <c r="J70" s="33">
        <v>786.98794702602322</v>
      </c>
    </row>
    <row r="71" spans="7:10">
      <c r="G71" s="34">
        <v>41791</v>
      </c>
      <c r="H71" s="32">
        <v>262.33697382105618</v>
      </c>
      <c r="I71" s="32">
        <v>492.41463540853971</v>
      </c>
      <c r="J71" s="33">
        <v>754.75160922959594</v>
      </c>
    </row>
    <row r="72" spans="7:10">
      <c r="G72" s="34">
        <v>41821</v>
      </c>
      <c r="H72" s="32">
        <v>290.65223357510519</v>
      </c>
      <c r="I72" s="32">
        <v>516.07258371871865</v>
      </c>
      <c r="J72" s="33">
        <v>806.72481729382378</v>
      </c>
    </row>
    <row r="73" spans="7:10">
      <c r="G73" s="34">
        <v>41852</v>
      </c>
      <c r="H73" s="32">
        <v>252.97871390547172</v>
      </c>
      <c r="I73" s="32">
        <v>448.8864945571957</v>
      </c>
      <c r="J73" s="33">
        <v>701.8652084626674</v>
      </c>
    </row>
    <row r="74" spans="7:10">
      <c r="G74" s="34">
        <v>41883</v>
      </c>
      <c r="H74" s="32">
        <v>294.13480268582265</v>
      </c>
      <c r="I74" s="32">
        <v>537.33194232129301</v>
      </c>
      <c r="J74" s="33">
        <v>831.46674500711561</v>
      </c>
    </row>
    <row r="75" spans="7:10">
      <c r="G75" s="34">
        <v>41913</v>
      </c>
      <c r="H75" s="32">
        <v>398.30120047935759</v>
      </c>
      <c r="I75" s="32">
        <v>737.30388196708077</v>
      </c>
      <c r="J75" s="33">
        <v>1135.6050824464385</v>
      </c>
    </row>
    <row r="76" spans="7:10">
      <c r="G76" s="34">
        <v>41944</v>
      </c>
      <c r="H76" s="32">
        <v>297.86676761501332</v>
      </c>
      <c r="I76" s="32">
        <v>534.81846072472501</v>
      </c>
      <c r="J76" s="33">
        <v>832.68522833973827</v>
      </c>
    </row>
    <row r="77" spans="7:10">
      <c r="G77" s="34">
        <v>41974</v>
      </c>
      <c r="H77" s="32">
        <v>308.21338364917989</v>
      </c>
      <c r="I77" s="32">
        <v>556.46188389724171</v>
      </c>
      <c r="J77" s="33">
        <v>864.67526754642165</v>
      </c>
    </row>
    <row r="78" spans="7:10">
      <c r="G78" s="34">
        <v>42005</v>
      </c>
      <c r="H78" s="32">
        <v>446.1982777287846</v>
      </c>
      <c r="I78" s="32">
        <v>737.90814953499887</v>
      </c>
      <c r="J78" s="33">
        <v>1184.1064272637834</v>
      </c>
    </row>
    <row r="79" spans="7:10">
      <c r="G79" s="34">
        <v>42036</v>
      </c>
      <c r="H79" s="32">
        <v>391.76330386034272</v>
      </c>
      <c r="I79" s="32">
        <v>651.64802718250246</v>
      </c>
      <c r="J79" s="33">
        <v>1043.4113310428452</v>
      </c>
    </row>
    <row r="80" spans="7:10">
      <c r="G80" s="34">
        <v>42064</v>
      </c>
      <c r="H80" s="32">
        <v>445.1175061457327</v>
      </c>
      <c r="I80" s="32">
        <v>772.15084101309867</v>
      </c>
      <c r="J80" s="33">
        <v>1217.2683471588314</v>
      </c>
    </row>
    <row r="81" spans="7:10">
      <c r="G81" s="34">
        <v>42095</v>
      </c>
      <c r="H81" s="32">
        <v>421.39693656345122</v>
      </c>
      <c r="I81" s="32">
        <v>704.71360007614021</v>
      </c>
      <c r="J81" s="33">
        <v>1126.1105366395916</v>
      </c>
    </row>
    <row r="82" spans="7:10">
      <c r="G82" s="34">
        <v>42125</v>
      </c>
      <c r="H82" s="32">
        <v>385.53526125728513</v>
      </c>
      <c r="I82" s="32">
        <v>639.5205397053121</v>
      </c>
      <c r="J82" s="33">
        <v>1025.0558009625972</v>
      </c>
    </row>
    <row r="83" spans="7:10">
      <c r="G83" s="34">
        <v>42156</v>
      </c>
      <c r="H83" s="32">
        <v>441.91070487316654</v>
      </c>
      <c r="I83" s="32">
        <v>740.58296500973461</v>
      </c>
      <c r="J83" s="33">
        <v>1182.493669882901</v>
      </c>
    </row>
    <row r="84" spans="7:10">
      <c r="G84" s="34">
        <v>42186</v>
      </c>
      <c r="H84" s="32">
        <v>402.84753769927312</v>
      </c>
      <c r="I84" s="32">
        <v>693.40668095137221</v>
      </c>
      <c r="J84" s="33">
        <v>1096.2542186506453</v>
      </c>
    </row>
    <row r="85" spans="7:10">
      <c r="G85" s="34">
        <v>42217</v>
      </c>
      <c r="H85" s="32">
        <v>403.68602343058819</v>
      </c>
      <c r="I85" s="32">
        <v>683.2653302127261</v>
      </c>
      <c r="J85" s="33">
        <v>1086.9513536433142</v>
      </c>
    </row>
    <row r="86" spans="7:10">
      <c r="G86" s="34">
        <v>42248</v>
      </c>
      <c r="H86" s="32">
        <v>412.98746126277399</v>
      </c>
      <c r="I86" s="32">
        <v>685.05143338423159</v>
      </c>
      <c r="J86" s="33">
        <v>1098.0388946470057</v>
      </c>
    </row>
    <row r="87" spans="7:10">
      <c r="G87" s="34">
        <v>42278</v>
      </c>
      <c r="H87" s="32">
        <v>430.21409675614512</v>
      </c>
      <c r="I87" s="32">
        <v>649.44803393639131</v>
      </c>
      <c r="J87" s="33">
        <v>1079.6621306925365</v>
      </c>
    </row>
    <row r="88" spans="7:10">
      <c r="G88" s="34">
        <v>42309</v>
      </c>
      <c r="H88" s="32">
        <v>380.34802620155148</v>
      </c>
      <c r="I88" s="32">
        <v>593.85587854767869</v>
      </c>
      <c r="J88" s="33">
        <v>974.20390474923022</v>
      </c>
    </row>
    <row r="89" spans="7:10">
      <c r="G89" s="34">
        <v>42339</v>
      </c>
      <c r="H89" s="32">
        <v>370.06192117119042</v>
      </c>
      <c r="I89" s="32">
        <v>584.60989619614008</v>
      </c>
      <c r="J89" s="33">
        <v>954.67181736733062</v>
      </c>
    </row>
    <row r="90" spans="7:10">
      <c r="G90" s="34">
        <v>42370</v>
      </c>
      <c r="H90" s="32">
        <v>459.58034838316149</v>
      </c>
      <c r="I90" s="32">
        <v>664.99505546957676</v>
      </c>
      <c r="J90" s="33">
        <v>1124.5754038527382</v>
      </c>
    </row>
    <row r="91" spans="7:10">
      <c r="G91" s="34">
        <v>42401</v>
      </c>
      <c r="H91" s="32">
        <v>477.82470218847919</v>
      </c>
      <c r="I91" s="32">
        <v>696.80930619328683</v>
      </c>
      <c r="J91" s="33">
        <v>1174.6340083817661</v>
      </c>
    </row>
    <row r="92" spans="7:10">
      <c r="G92" s="34">
        <v>42430</v>
      </c>
      <c r="H92" s="32">
        <v>412.54685888228903</v>
      </c>
      <c r="I92" s="32">
        <v>617.02871792155076</v>
      </c>
      <c r="J92" s="33">
        <v>1029.5755768038398</v>
      </c>
    </row>
    <row r="93" spans="7:10">
      <c r="G93" s="34">
        <v>42461</v>
      </c>
      <c r="H93" s="32">
        <v>391.43103480883178</v>
      </c>
      <c r="I93" s="32">
        <v>573.19144793351597</v>
      </c>
      <c r="J93" s="33">
        <v>964.62248274234776</v>
      </c>
    </row>
    <row r="94" spans="7:10">
      <c r="G94" s="34">
        <v>42491</v>
      </c>
      <c r="H94" s="32">
        <v>358.72628753188894</v>
      </c>
      <c r="I94" s="32">
        <v>521.55924743817536</v>
      </c>
      <c r="J94" s="33">
        <v>880.2855349700643</v>
      </c>
    </row>
    <row r="95" spans="7:10">
      <c r="G95" s="34">
        <v>42522</v>
      </c>
      <c r="H95" s="32">
        <v>478.42321666551879</v>
      </c>
      <c r="I95" s="32">
        <v>708.00035329669197</v>
      </c>
      <c r="J95" s="33">
        <v>1186.4235699622109</v>
      </c>
    </row>
    <row r="96" spans="7:10">
      <c r="G96" s="34">
        <v>42552</v>
      </c>
      <c r="H96" s="32">
        <v>384.14961068624098</v>
      </c>
      <c r="I96" s="32">
        <v>534.56339392030111</v>
      </c>
      <c r="J96" s="33">
        <v>918.71300460654209</v>
      </c>
    </row>
    <row r="97" spans="7:10">
      <c r="G97" s="34">
        <v>42583</v>
      </c>
      <c r="H97" s="32">
        <v>331.60315362699816</v>
      </c>
      <c r="I97" s="32">
        <v>460.75740425385328</v>
      </c>
      <c r="J97" s="33">
        <v>792.36055788085139</v>
      </c>
    </row>
    <row r="98" spans="7:10">
      <c r="G98" s="34">
        <v>42614</v>
      </c>
      <c r="H98" s="32">
        <v>366.39795484158543</v>
      </c>
      <c r="I98" s="32">
        <v>548.39120031277366</v>
      </c>
      <c r="J98" s="33">
        <v>914.78915515435915</v>
      </c>
    </row>
    <row r="99" spans="7:10">
      <c r="G99" s="34">
        <v>42644</v>
      </c>
      <c r="H99" s="32">
        <v>374.74947509298045</v>
      </c>
      <c r="I99" s="32">
        <v>523.39022239010274</v>
      </c>
      <c r="J99" s="33">
        <v>898.1396974830833</v>
      </c>
    </row>
    <row r="100" spans="7:10">
      <c r="G100" s="34">
        <v>42675</v>
      </c>
      <c r="H100" s="32">
        <v>408.94087659365482</v>
      </c>
      <c r="I100" s="32">
        <v>643.58677273033027</v>
      </c>
      <c r="J100" s="33">
        <v>1052.5276493239851</v>
      </c>
    </row>
    <row r="101" spans="7:10">
      <c r="G101" s="34">
        <v>42705</v>
      </c>
      <c r="H101" s="32">
        <v>327.09384410700324</v>
      </c>
      <c r="I101" s="32">
        <v>576.96110779031653</v>
      </c>
      <c r="J101" s="33">
        <v>904.05495189731982</v>
      </c>
    </row>
    <row r="102" spans="7:10">
      <c r="G102" s="29" t="s">
        <v>280</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K94"/>
  <sheetViews>
    <sheetView workbookViewId="0">
      <pane xSplit="1" ySplit="6" topLeftCell="B7" activePane="bottomRight" state="frozen"/>
      <selection pane="topRight" activeCell="B1" sqref="B1"/>
      <selection pane="bottomLeft" activeCell="A7" sqref="A7"/>
      <selection pane="bottomRight" activeCell="D2" sqref="D2"/>
    </sheetView>
  </sheetViews>
  <sheetFormatPr defaultRowHeight="15"/>
  <cols>
    <col min="1" max="16384" width="9.140625" style="20"/>
  </cols>
  <sheetData>
    <row r="1" spans="1:11">
      <c r="D1" s="1" t="s">
        <v>315</v>
      </c>
    </row>
    <row r="2" spans="1:11">
      <c r="D2" s="3"/>
    </row>
    <row r="3" spans="1:11">
      <c r="D3" s="1" t="s">
        <v>251</v>
      </c>
    </row>
    <row r="4" spans="1:11">
      <c r="D4" s="1" t="s">
        <v>247</v>
      </c>
    </row>
    <row r="6" spans="1:11">
      <c r="B6" s="24" t="s">
        <v>243</v>
      </c>
      <c r="C6" s="24" t="s">
        <v>244</v>
      </c>
      <c r="D6" s="24" t="s">
        <v>245</v>
      </c>
      <c r="E6" s="24" t="s">
        <v>246</v>
      </c>
      <c r="F6" s="24" t="s">
        <v>144</v>
      </c>
      <c r="G6" s="24" t="s">
        <v>145</v>
      </c>
    </row>
    <row r="7" spans="1:11">
      <c r="A7" s="25" t="s">
        <v>228</v>
      </c>
      <c r="B7" s="6">
        <v>2083.9299999999998</v>
      </c>
      <c r="C7" s="6">
        <v>3314.6</v>
      </c>
      <c r="D7" s="6">
        <v>14517.4</v>
      </c>
      <c r="E7" s="6">
        <v>544.75</v>
      </c>
      <c r="F7" s="6">
        <v>3219.05</v>
      </c>
      <c r="G7" s="6">
        <v>1858.82</v>
      </c>
      <c r="K7" s="23"/>
    </row>
    <row r="8" spans="1:11">
      <c r="A8" s="25" t="s">
        <v>229</v>
      </c>
      <c r="B8" s="6">
        <v>2187.04</v>
      </c>
      <c r="C8" s="6">
        <v>3508.2</v>
      </c>
      <c r="D8" s="6">
        <v>17913.060000000001</v>
      </c>
      <c r="E8" s="6">
        <v>584.41</v>
      </c>
      <c r="F8" s="6">
        <v>3376.77</v>
      </c>
      <c r="G8" s="6">
        <v>1788.35</v>
      </c>
      <c r="K8" s="23"/>
    </row>
    <row r="9" spans="1:11">
      <c r="A9" s="25" t="s">
        <v>230</v>
      </c>
      <c r="B9" s="6">
        <v>2253.88</v>
      </c>
      <c r="C9" s="6">
        <v>3689.3</v>
      </c>
      <c r="D9" s="6">
        <v>19868.150000000001</v>
      </c>
      <c r="E9" s="6">
        <v>615.92999999999995</v>
      </c>
      <c r="F9" s="6">
        <v>3630.76</v>
      </c>
      <c r="G9" s="6">
        <v>1871.97</v>
      </c>
      <c r="K9" s="23"/>
    </row>
    <row r="10" spans="1:11">
      <c r="A10" s="25" t="s">
        <v>231</v>
      </c>
      <c r="B10" s="6">
        <v>2485.87</v>
      </c>
      <c r="C10" s="6">
        <v>3699.7</v>
      </c>
      <c r="D10" s="6">
        <v>21406.85</v>
      </c>
      <c r="E10" s="6">
        <v>645.5</v>
      </c>
      <c r="F10" s="6">
        <v>3857.12</v>
      </c>
      <c r="G10" s="6">
        <v>2044.77</v>
      </c>
      <c r="K10" s="23"/>
    </row>
    <row r="11" spans="1:11">
      <c r="A11" s="25" t="s">
        <v>232</v>
      </c>
      <c r="B11" s="6">
        <v>2561.39</v>
      </c>
      <c r="C11" s="6">
        <v>3711</v>
      </c>
      <c r="D11" s="6">
        <v>22530.75</v>
      </c>
      <c r="E11" s="6">
        <v>670.63</v>
      </c>
      <c r="F11" s="6">
        <v>4264.1000000000004</v>
      </c>
      <c r="G11" s="6">
        <v>2123.6999999999998</v>
      </c>
      <c r="K11" s="23"/>
    </row>
    <row r="12" spans="1:11">
      <c r="A12" s="25" t="s">
        <v>233</v>
      </c>
      <c r="B12" s="6">
        <v>2651.85</v>
      </c>
      <c r="C12" s="6">
        <v>3953.7</v>
      </c>
      <c r="D12" s="6">
        <v>21556.400000000001</v>
      </c>
      <c r="E12" s="6">
        <v>687.31</v>
      </c>
      <c r="F12" s="6">
        <v>4215.57</v>
      </c>
      <c r="G12" s="6">
        <v>2132.81</v>
      </c>
      <c r="K12" s="23"/>
    </row>
    <row r="13" spans="1:11">
      <c r="A13" s="25" t="s">
        <v>234</v>
      </c>
      <c r="B13" s="6">
        <v>2888.69</v>
      </c>
      <c r="C13" s="6">
        <v>4118.5</v>
      </c>
      <c r="D13" s="6">
        <v>19361.349999999999</v>
      </c>
      <c r="E13" s="6">
        <v>740.74</v>
      </c>
      <c r="F13" s="6">
        <v>5154.7700000000004</v>
      </c>
      <c r="G13" s="6">
        <v>2315.73</v>
      </c>
      <c r="K13" s="23"/>
    </row>
    <row r="14" spans="1:11">
      <c r="A14" s="25" t="s">
        <v>235</v>
      </c>
      <c r="B14" s="6">
        <v>3429.05</v>
      </c>
      <c r="C14" s="6">
        <v>4312.8999999999996</v>
      </c>
      <c r="D14" s="6">
        <v>18003.400000000001</v>
      </c>
      <c r="E14" s="6">
        <v>757.12</v>
      </c>
      <c r="F14" s="6">
        <v>5424.28</v>
      </c>
      <c r="G14" s="6">
        <v>2656.68</v>
      </c>
      <c r="K14" s="23"/>
    </row>
    <row r="15" spans="1:11">
      <c r="A15" s="25" t="s">
        <v>236</v>
      </c>
      <c r="B15" s="6">
        <v>3785.77</v>
      </c>
      <c r="C15" s="6">
        <v>4604.6000000000004</v>
      </c>
      <c r="D15" s="6">
        <v>20604.96</v>
      </c>
      <c r="E15" s="6">
        <v>885.14</v>
      </c>
      <c r="F15" s="6">
        <v>6884.56</v>
      </c>
      <c r="G15" s="6">
        <v>2858.26</v>
      </c>
      <c r="K15" s="23"/>
    </row>
    <row r="16" spans="1:11">
      <c r="A16" s="25" t="s">
        <v>237</v>
      </c>
      <c r="B16" s="6">
        <v>4167.8500000000004</v>
      </c>
      <c r="C16" s="6">
        <v>5244.2</v>
      </c>
      <c r="D16" s="6">
        <v>17887.71</v>
      </c>
      <c r="E16" s="6">
        <v>947.28</v>
      </c>
      <c r="F16" s="6">
        <v>7269.72</v>
      </c>
      <c r="G16" s="6">
        <v>3008.26</v>
      </c>
      <c r="K16" s="23"/>
    </row>
    <row r="17" spans="1:11">
      <c r="A17" s="25" t="s">
        <v>238</v>
      </c>
      <c r="B17" s="6">
        <v>4249.6899999999996</v>
      </c>
      <c r="C17" s="6">
        <v>5135.5</v>
      </c>
      <c r="D17" s="6">
        <v>15258.74</v>
      </c>
      <c r="E17" s="6">
        <v>970.43</v>
      </c>
      <c r="F17" s="6">
        <v>7255.4</v>
      </c>
      <c r="G17" s="6">
        <v>2998.91</v>
      </c>
      <c r="K17" s="23"/>
    </row>
    <row r="18" spans="1:11">
      <c r="A18" s="25" t="s">
        <v>239</v>
      </c>
      <c r="B18" s="6">
        <v>5102.3500000000004</v>
      </c>
      <c r="C18" s="6">
        <v>5932.2</v>
      </c>
      <c r="D18" s="6">
        <v>16527.169999999998</v>
      </c>
      <c r="E18" s="6">
        <v>1101.75</v>
      </c>
      <c r="F18" s="6">
        <v>10209.1</v>
      </c>
      <c r="G18" s="6">
        <v>3875.81</v>
      </c>
      <c r="K18" s="23"/>
    </row>
    <row r="19" spans="1:11">
      <c r="A19" s="25" t="s">
        <v>240</v>
      </c>
      <c r="B19" s="6">
        <v>5897.44</v>
      </c>
      <c r="C19" s="6">
        <v>5832.5</v>
      </c>
      <c r="D19" s="6">
        <v>15830.27</v>
      </c>
      <c r="E19" s="6">
        <v>1133.8399999999999</v>
      </c>
      <c r="F19" s="6">
        <v>10146.4</v>
      </c>
      <c r="G19" s="6">
        <v>4203.45</v>
      </c>
      <c r="K19" s="23"/>
    </row>
    <row r="20" spans="1:11">
      <c r="A20" s="25" t="s">
        <v>241</v>
      </c>
      <c r="B20" s="6">
        <v>4474.51</v>
      </c>
      <c r="C20" s="6">
        <v>5064.3999999999996</v>
      </c>
      <c r="D20" s="6">
        <v>13406.39</v>
      </c>
      <c r="E20" s="6">
        <v>1017.01</v>
      </c>
      <c r="F20" s="6">
        <v>7676.5</v>
      </c>
      <c r="G20" s="6">
        <v>3197.95</v>
      </c>
      <c r="K20" s="23"/>
    </row>
    <row r="21" spans="1:11">
      <c r="A21" s="25" t="s">
        <v>242</v>
      </c>
      <c r="B21" s="6">
        <v>5002.3900000000003</v>
      </c>
      <c r="C21" s="6">
        <v>5882.6</v>
      </c>
      <c r="D21" s="6">
        <v>13842.17</v>
      </c>
      <c r="E21" s="6">
        <v>1229.23</v>
      </c>
      <c r="F21" s="6">
        <v>9836.6</v>
      </c>
      <c r="G21" s="6">
        <v>3942.66</v>
      </c>
      <c r="K21" s="23"/>
    </row>
    <row r="22" spans="1:11">
      <c r="A22" s="25" t="s">
        <v>225</v>
      </c>
      <c r="B22" s="6">
        <v>4884.2</v>
      </c>
      <c r="C22" s="6">
        <v>6295.3</v>
      </c>
      <c r="D22" s="6">
        <v>15836.59</v>
      </c>
      <c r="E22" s="6">
        <v>1286.3699999999999</v>
      </c>
      <c r="F22" s="6">
        <v>9740.7000000000007</v>
      </c>
      <c r="G22" s="6">
        <v>4197.88</v>
      </c>
      <c r="K22" s="23"/>
    </row>
    <row r="23" spans="1:11">
      <c r="A23" s="25" t="s">
        <v>226</v>
      </c>
      <c r="B23" s="6">
        <v>5378.52</v>
      </c>
      <c r="C23" s="6">
        <v>6318.53</v>
      </c>
      <c r="D23" s="6">
        <v>17529.740000000002</v>
      </c>
      <c r="E23" s="6">
        <v>1372.71</v>
      </c>
      <c r="F23" s="6">
        <v>10218.6</v>
      </c>
      <c r="G23" s="6">
        <v>4536.6099999999997</v>
      </c>
      <c r="K23" s="23"/>
    </row>
    <row r="24" spans="1:11">
      <c r="A24" s="25" t="s">
        <v>227</v>
      </c>
      <c r="B24" s="6">
        <v>5149.83</v>
      </c>
      <c r="C24" s="6">
        <v>6029.84</v>
      </c>
      <c r="D24" s="6">
        <v>17605.46</v>
      </c>
      <c r="E24" s="6">
        <v>1282.71</v>
      </c>
      <c r="F24" s="6">
        <v>9525.4</v>
      </c>
      <c r="G24" s="6">
        <v>4591.42</v>
      </c>
      <c r="K24" s="23"/>
    </row>
    <row r="25" spans="1:11">
      <c r="A25" s="25" t="s">
        <v>208</v>
      </c>
      <c r="B25" s="6">
        <v>6958.14</v>
      </c>
      <c r="C25" s="6">
        <v>6930.2</v>
      </c>
      <c r="D25" s="6">
        <v>18934.34</v>
      </c>
      <c r="E25" s="6">
        <v>1469.25</v>
      </c>
      <c r="F25" s="6">
        <v>11641.4</v>
      </c>
      <c r="G25" s="6">
        <v>5958.32</v>
      </c>
      <c r="K25" s="23"/>
    </row>
    <row r="26" spans="1:11">
      <c r="A26" s="25" t="s">
        <v>121</v>
      </c>
      <c r="B26" s="6">
        <v>7599.39</v>
      </c>
      <c r="C26" s="6">
        <v>6540.22</v>
      </c>
      <c r="D26" s="6">
        <v>20337.32</v>
      </c>
      <c r="E26" s="6">
        <v>1498.58</v>
      </c>
      <c r="F26" s="6">
        <v>11935</v>
      </c>
      <c r="G26" s="6">
        <v>6286.05</v>
      </c>
      <c r="K26" s="23"/>
    </row>
    <row r="27" spans="1:11">
      <c r="A27" s="25" t="s">
        <v>122</v>
      </c>
      <c r="B27" s="6">
        <v>6898.21</v>
      </c>
      <c r="C27" s="6">
        <v>6312.71</v>
      </c>
      <c r="D27" s="6">
        <v>17411.05</v>
      </c>
      <c r="E27" s="6">
        <v>1454.6</v>
      </c>
      <c r="F27" s="6">
        <v>10581.3</v>
      </c>
      <c r="G27" s="6">
        <v>6446.54</v>
      </c>
      <c r="K27" s="23"/>
    </row>
    <row r="28" spans="1:11">
      <c r="A28" s="25" t="s">
        <v>123</v>
      </c>
      <c r="B28" s="6">
        <v>6798.12</v>
      </c>
      <c r="C28" s="6">
        <v>6294.24</v>
      </c>
      <c r="D28" s="6">
        <v>15747.26</v>
      </c>
      <c r="E28" s="6">
        <v>1436.51</v>
      </c>
      <c r="F28" s="6">
        <v>10950</v>
      </c>
      <c r="G28" s="6">
        <v>6266.63</v>
      </c>
      <c r="K28" s="23"/>
    </row>
    <row r="29" spans="1:11">
      <c r="A29" s="25" t="s">
        <v>124</v>
      </c>
      <c r="B29" s="6">
        <v>6433.61</v>
      </c>
      <c r="C29" s="6">
        <v>6222.46</v>
      </c>
      <c r="D29" s="6">
        <v>13785.69</v>
      </c>
      <c r="E29" s="6">
        <v>1320.28</v>
      </c>
      <c r="F29" s="6">
        <v>9109.7999999999993</v>
      </c>
      <c r="G29" s="6">
        <v>5926.42</v>
      </c>
      <c r="K29" s="23"/>
    </row>
    <row r="30" spans="1:11">
      <c r="A30" s="25" t="s">
        <v>125</v>
      </c>
      <c r="B30" s="6">
        <v>5829.95</v>
      </c>
      <c r="C30" s="6">
        <v>5633.73</v>
      </c>
      <c r="D30" s="6">
        <v>12999.7</v>
      </c>
      <c r="E30" s="6">
        <v>1160.33</v>
      </c>
      <c r="F30" s="6">
        <v>9308.2999999999993</v>
      </c>
      <c r="G30" s="6">
        <v>5180.45</v>
      </c>
      <c r="K30" s="23"/>
    </row>
    <row r="31" spans="1:11">
      <c r="A31" s="25" t="s">
        <v>126</v>
      </c>
      <c r="B31" s="6">
        <v>6058.38</v>
      </c>
      <c r="C31" s="6">
        <v>5642.5</v>
      </c>
      <c r="D31" s="6">
        <v>12969.05</v>
      </c>
      <c r="E31" s="6">
        <v>1224.42</v>
      </c>
      <c r="F31" s="6">
        <v>8878.4</v>
      </c>
      <c r="G31" s="6">
        <v>5225.33</v>
      </c>
      <c r="K31" s="23"/>
    </row>
    <row r="32" spans="1:11">
      <c r="A32" s="25" t="s">
        <v>127</v>
      </c>
      <c r="B32" s="6">
        <v>4308.1499999999996</v>
      </c>
      <c r="C32" s="6">
        <v>4903.3900000000003</v>
      </c>
      <c r="D32" s="6">
        <v>9774.68</v>
      </c>
      <c r="E32" s="6">
        <v>1040.94</v>
      </c>
      <c r="F32" s="6">
        <v>7314</v>
      </c>
      <c r="G32" s="6">
        <v>4079.02</v>
      </c>
      <c r="K32" s="23"/>
    </row>
    <row r="33" spans="1:11">
      <c r="A33" s="25" t="s">
        <v>128</v>
      </c>
      <c r="B33" s="6">
        <v>5160.1000000000004</v>
      </c>
      <c r="C33" s="6">
        <v>5217.3500000000004</v>
      </c>
      <c r="D33" s="6">
        <v>10542.62</v>
      </c>
      <c r="E33" s="6">
        <v>1148.08</v>
      </c>
      <c r="F33" s="6">
        <v>8397.6</v>
      </c>
      <c r="G33" s="6">
        <v>4624.58</v>
      </c>
      <c r="K33" s="23"/>
    </row>
    <row r="34" spans="1:11">
      <c r="A34" s="25" t="s">
        <v>129</v>
      </c>
      <c r="B34" s="6">
        <v>5397.29</v>
      </c>
      <c r="C34" s="6">
        <v>5271.76</v>
      </c>
      <c r="D34" s="6">
        <v>11024.94</v>
      </c>
      <c r="E34" s="6">
        <v>1147.3900000000001</v>
      </c>
      <c r="F34" s="6">
        <v>8249.7000000000007</v>
      </c>
      <c r="G34" s="6">
        <v>4688.0200000000004</v>
      </c>
      <c r="K34" s="23"/>
    </row>
    <row r="35" spans="1:11">
      <c r="A35" s="25" t="s">
        <v>130</v>
      </c>
      <c r="B35" s="6">
        <v>4382.5600000000004</v>
      </c>
      <c r="C35" s="6">
        <v>4656.3599999999997</v>
      </c>
      <c r="D35" s="6">
        <v>10621.84</v>
      </c>
      <c r="E35" s="6">
        <v>989.81</v>
      </c>
      <c r="F35" s="6">
        <v>6913</v>
      </c>
      <c r="G35" s="6">
        <v>3897.99</v>
      </c>
      <c r="K35" s="23"/>
    </row>
    <row r="36" spans="1:11">
      <c r="A36" s="25" t="s">
        <v>131</v>
      </c>
      <c r="B36" s="6">
        <v>2769.03</v>
      </c>
      <c r="C36" s="6">
        <v>3721.75</v>
      </c>
      <c r="D36" s="6">
        <v>9383.2900000000009</v>
      </c>
      <c r="E36" s="6">
        <v>815.28</v>
      </c>
      <c r="F36" s="6">
        <v>5431.7</v>
      </c>
      <c r="G36" s="6">
        <v>2777.45</v>
      </c>
      <c r="K36" s="23"/>
    </row>
    <row r="37" spans="1:11">
      <c r="A37" s="25" t="s">
        <v>132</v>
      </c>
      <c r="B37" s="6">
        <v>2892.63</v>
      </c>
      <c r="C37" s="6">
        <v>3940.36</v>
      </c>
      <c r="D37" s="6">
        <v>8578.9500000000007</v>
      </c>
      <c r="E37" s="6">
        <v>879.82</v>
      </c>
      <c r="F37" s="6">
        <v>6036.9</v>
      </c>
      <c r="G37" s="6">
        <v>3063.91</v>
      </c>
      <c r="K37" s="23"/>
    </row>
    <row r="38" spans="1:11">
      <c r="A38" s="25" t="s">
        <v>133</v>
      </c>
      <c r="B38" s="6">
        <v>2423.87</v>
      </c>
      <c r="C38" s="6">
        <v>3613.28</v>
      </c>
      <c r="D38" s="6">
        <v>7972.71</v>
      </c>
      <c r="E38" s="6">
        <v>848.18</v>
      </c>
      <c r="F38" s="6">
        <v>5870.5</v>
      </c>
      <c r="G38" s="6">
        <v>2618.46</v>
      </c>
      <c r="K38" s="23"/>
    </row>
    <row r="39" spans="1:11">
      <c r="A39" s="25" t="s">
        <v>134</v>
      </c>
      <c r="B39" s="6">
        <v>3220.58</v>
      </c>
      <c r="C39" s="6">
        <v>4031.17</v>
      </c>
      <c r="D39" s="6">
        <v>9083.11</v>
      </c>
      <c r="E39" s="6">
        <v>974.5</v>
      </c>
      <c r="F39" s="6">
        <v>6862</v>
      </c>
      <c r="G39" s="6">
        <v>3084.1</v>
      </c>
      <c r="K39" s="23"/>
    </row>
    <row r="40" spans="1:11">
      <c r="A40" s="25" t="s">
        <v>135</v>
      </c>
      <c r="B40" s="6">
        <v>3256.78</v>
      </c>
      <c r="C40" s="6">
        <v>4091.31</v>
      </c>
      <c r="D40" s="6">
        <v>10219.049999999999</v>
      </c>
      <c r="E40" s="6">
        <v>995.97</v>
      </c>
      <c r="F40" s="6">
        <v>6703.6</v>
      </c>
      <c r="G40" s="6">
        <v>3134.99</v>
      </c>
      <c r="K40" s="23"/>
    </row>
    <row r="41" spans="1:11">
      <c r="A41" s="25" t="s">
        <v>136</v>
      </c>
      <c r="B41" s="6">
        <v>3965.16</v>
      </c>
      <c r="C41" s="6">
        <v>4476.87</v>
      </c>
      <c r="D41" s="6">
        <v>10676.64</v>
      </c>
      <c r="E41" s="6">
        <v>1111.92</v>
      </c>
      <c r="F41" s="6">
        <v>7737.2</v>
      </c>
      <c r="G41" s="6">
        <v>3557.9</v>
      </c>
      <c r="K41" s="23"/>
    </row>
    <row r="42" spans="1:11">
      <c r="A42" s="25" t="s">
        <v>137</v>
      </c>
      <c r="B42" s="6">
        <v>3856.7</v>
      </c>
      <c r="C42" s="6">
        <v>4385.67</v>
      </c>
      <c r="D42" s="6">
        <v>11715.39</v>
      </c>
      <c r="E42" s="6">
        <v>1126.21</v>
      </c>
      <c r="F42" s="6">
        <v>8018.1</v>
      </c>
      <c r="G42" s="6">
        <v>3625.23</v>
      </c>
      <c r="K42" s="23"/>
    </row>
    <row r="43" spans="1:11">
      <c r="A43" s="25" t="s">
        <v>138</v>
      </c>
      <c r="B43" s="6">
        <v>4052.73</v>
      </c>
      <c r="C43" s="6">
        <v>4464.07</v>
      </c>
      <c r="D43" s="6">
        <v>11858.87</v>
      </c>
      <c r="E43" s="6">
        <v>1140.8399999999999</v>
      </c>
      <c r="F43" s="6">
        <v>8078.3</v>
      </c>
      <c r="G43" s="6">
        <v>3732.99</v>
      </c>
      <c r="K43" s="23"/>
    </row>
    <row r="44" spans="1:11">
      <c r="A44" s="25" t="s">
        <v>139</v>
      </c>
      <c r="B44" s="6">
        <v>3892.9</v>
      </c>
      <c r="C44" s="6">
        <v>4570.7700000000004</v>
      </c>
      <c r="D44" s="6">
        <v>10823.57</v>
      </c>
      <c r="E44" s="6">
        <v>1114.58</v>
      </c>
      <c r="F44" s="6">
        <v>8029.2</v>
      </c>
      <c r="G44" s="6">
        <v>3640.61</v>
      </c>
      <c r="K44" s="23"/>
    </row>
    <row r="45" spans="1:11">
      <c r="A45" s="25" t="s">
        <v>140</v>
      </c>
      <c r="B45" s="6">
        <v>4256.08</v>
      </c>
      <c r="C45" s="6">
        <v>4814.3</v>
      </c>
      <c r="D45" s="6">
        <v>11488.76</v>
      </c>
      <c r="E45" s="6">
        <v>1211.92</v>
      </c>
      <c r="F45" s="6">
        <v>9080.7999999999993</v>
      </c>
      <c r="G45" s="6">
        <v>3821.16</v>
      </c>
      <c r="K45" s="23"/>
    </row>
    <row r="46" spans="1:11">
      <c r="A46" s="25" t="s">
        <v>17</v>
      </c>
      <c r="B46" s="6">
        <v>4348.7700000000004</v>
      </c>
      <c r="C46" s="6">
        <v>4894.37</v>
      </c>
      <c r="D46" s="6">
        <v>11668.95</v>
      </c>
      <c r="E46" s="6">
        <v>1180.5899999999999</v>
      </c>
      <c r="F46" s="6">
        <v>9258.7999999999993</v>
      </c>
      <c r="G46" s="6">
        <v>4067.78</v>
      </c>
      <c r="K46" s="23"/>
    </row>
    <row r="47" spans="1:11">
      <c r="A47" s="25" t="s">
        <v>18</v>
      </c>
      <c r="B47" s="6">
        <v>4586.28</v>
      </c>
      <c r="C47" s="6">
        <v>5113.16</v>
      </c>
      <c r="D47" s="6">
        <v>11584.01</v>
      </c>
      <c r="E47" s="6">
        <v>1191.33</v>
      </c>
      <c r="F47" s="6">
        <v>9783.2000000000007</v>
      </c>
      <c r="G47" s="6">
        <v>4229.3500000000004</v>
      </c>
      <c r="K47" s="23"/>
    </row>
    <row r="48" spans="1:11">
      <c r="A48" s="25" t="s">
        <v>19</v>
      </c>
      <c r="B48" s="6">
        <v>5044.12</v>
      </c>
      <c r="C48" s="6">
        <v>5477.71</v>
      </c>
      <c r="D48" s="6">
        <v>13574.3</v>
      </c>
      <c r="E48" s="6">
        <v>1228.81</v>
      </c>
      <c r="F48" s="6">
        <v>10813.9</v>
      </c>
      <c r="G48" s="6">
        <v>4600.0200000000004</v>
      </c>
      <c r="K48" s="23"/>
    </row>
    <row r="49" spans="1:11">
      <c r="A49" s="25" t="s">
        <v>20</v>
      </c>
      <c r="B49" s="6">
        <v>5408.26</v>
      </c>
      <c r="C49" s="6">
        <v>5618.76</v>
      </c>
      <c r="D49" s="6">
        <v>16111.43</v>
      </c>
      <c r="E49" s="6">
        <v>1248.29</v>
      </c>
      <c r="F49" s="6">
        <v>10733.9</v>
      </c>
      <c r="G49" s="6">
        <v>4715.2299999999996</v>
      </c>
      <c r="K49" s="23"/>
    </row>
    <row r="50" spans="1:11">
      <c r="A50" s="25" t="s">
        <v>21</v>
      </c>
      <c r="B50" s="6">
        <v>5970.08</v>
      </c>
      <c r="C50" s="6">
        <v>5964.57</v>
      </c>
      <c r="D50" s="6">
        <v>17059.66</v>
      </c>
      <c r="E50" s="6">
        <v>1294.83</v>
      </c>
      <c r="F50" s="6">
        <v>11854.3</v>
      </c>
      <c r="G50" s="6">
        <v>5220.8500000000004</v>
      </c>
      <c r="K50" s="23"/>
    </row>
    <row r="51" spans="1:11">
      <c r="A51" s="25" t="s">
        <v>22</v>
      </c>
      <c r="B51" s="6">
        <v>5683.31</v>
      </c>
      <c r="C51" s="6">
        <v>5833.42</v>
      </c>
      <c r="D51" s="6">
        <v>15505.18</v>
      </c>
      <c r="E51" s="6">
        <v>1270.2</v>
      </c>
      <c r="F51" s="6">
        <v>11548.1</v>
      </c>
      <c r="G51" s="6">
        <v>4965.96</v>
      </c>
      <c r="K51" s="23"/>
    </row>
    <row r="52" spans="1:11">
      <c r="A52" s="25" t="s">
        <v>23</v>
      </c>
      <c r="B52" s="6">
        <v>6004.33</v>
      </c>
      <c r="C52" s="6">
        <v>5960.81</v>
      </c>
      <c r="D52" s="6">
        <v>16127.58</v>
      </c>
      <c r="E52" s="6">
        <v>1335.85</v>
      </c>
      <c r="F52" s="6">
        <v>12934.7</v>
      </c>
      <c r="G52" s="6">
        <v>5250.01</v>
      </c>
      <c r="K52" s="23"/>
    </row>
    <row r="53" spans="1:11">
      <c r="A53" s="25" t="s">
        <v>24</v>
      </c>
      <c r="B53" s="6">
        <v>6596.92</v>
      </c>
      <c r="C53" s="6">
        <v>6220.81</v>
      </c>
      <c r="D53" s="6">
        <v>17225.830000000002</v>
      </c>
      <c r="E53" s="6">
        <v>1418.3</v>
      </c>
      <c r="F53" s="6">
        <v>14146.5</v>
      </c>
      <c r="G53" s="6">
        <v>5541.76</v>
      </c>
      <c r="K53" s="23"/>
    </row>
    <row r="54" spans="1:11">
      <c r="A54" s="25" t="s">
        <v>25</v>
      </c>
      <c r="B54" s="6">
        <v>6917.03</v>
      </c>
      <c r="C54" s="6">
        <v>6308.03</v>
      </c>
      <c r="D54" s="6">
        <v>17287.650000000001</v>
      </c>
      <c r="E54" s="6">
        <v>1420.86</v>
      </c>
      <c r="F54" s="6">
        <v>14641.7</v>
      </c>
      <c r="G54" s="6">
        <v>5634.16</v>
      </c>
      <c r="K54" s="23"/>
    </row>
    <row r="55" spans="1:11">
      <c r="A55" s="25" t="s">
        <v>26</v>
      </c>
      <c r="B55" s="6">
        <v>8007.32</v>
      </c>
      <c r="C55" s="6">
        <v>6607.9</v>
      </c>
      <c r="D55" s="6">
        <v>18138.36</v>
      </c>
      <c r="E55" s="6">
        <v>1503.35</v>
      </c>
      <c r="F55" s="6">
        <v>14892</v>
      </c>
      <c r="G55" s="6">
        <v>6054.93</v>
      </c>
      <c r="K55" s="23"/>
    </row>
    <row r="56" spans="1:11">
      <c r="A56" s="25" t="s">
        <v>27</v>
      </c>
      <c r="B56" s="6">
        <v>7861.51</v>
      </c>
      <c r="C56" s="6">
        <v>6466.79</v>
      </c>
      <c r="D56" s="6">
        <v>16785.689999999999</v>
      </c>
      <c r="E56" s="6">
        <v>1526.75</v>
      </c>
      <c r="F56" s="6">
        <v>14576.5</v>
      </c>
      <c r="G56" s="6">
        <v>5715.69</v>
      </c>
      <c r="K56" s="23"/>
    </row>
    <row r="57" spans="1:11">
      <c r="A57" s="25" t="s">
        <v>28</v>
      </c>
      <c r="B57" s="6">
        <v>8067.32</v>
      </c>
      <c r="C57" s="6">
        <v>6456.91</v>
      </c>
      <c r="D57" s="6">
        <v>15307.78</v>
      </c>
      <c r="E57" s="6">
        <v>1468.35</v>
      </c>
      <c r="F57" s="6">
        <v>15182.3</v>
      </c>
      <c r="G57" s="6">
        <v>5614.08</v>
      </c>
      <c r="K57" s="23"/>
    </row>
    <row r="58" spans="1:11">
      <c r="A58" s="25" t="s">
        <v>29</v>
      </c>
      <c r="B58" s="6">
        <v>6534.97</v>
      </c>
      <c r="C58" s="6">
        <v>5702.11</v>
      </c>
      <c r="D58" s="6">
        <v>12525.54</v>
      </c>
      <c r="E58" s="6">
        <v>1322.7</v>
      </c>
      <c r="F58" s="6">
        <v>13269</v>
      </c>
      <c r="G58" s="6">
        <v>4707.07</v>
      </c>
      <c r="K58" s="23"/>
    </row>
    <row r="59" spans="1:11">
      <c r="A59" s="25" t="s">
        <v>30</v>
      </c>
      <c r="B59" s="6">
        <v>6418.32</v>
      </c>
      <c r="C59" s="6">
        <v>5625.9</v>
      </c>
      <c r="D59" s="6">
        <v>13481.38</v>
      </c>
      <c r="E59" s="6">
        <v>1280</v>
      </c>
      <c r="F59" s="6">
        <v>12046.2</v>
      </c>
      <c r="G59" s="6">
        <v>4434.8500000000004</v>
      </c>
      <c r="K59" s="23"/>
    </row>
    <row r="60" spans="1:11">
      <c r="A60" s="25" t="s">
        <v>31</v>
      </c>
      <c r="B60" s="6">
        <v>5831.02</v>
      </c>
      <c r="C60" s="6">
        <v>4902.45</v>
      </c>
      <c r="D60" s="6">
        <v>11259.86</v>
      </c>
      <c r="E60" s="6">
        <v>1166.3599999999999</v>
      </c>
      <c r="F60" s="6">
        <v>10987.5</v>
      </c>
      <c r="G60" s="6">
        <v>4032.1</v>
      </c>
      <c r="K60" s="23"/>
    </row>
    <row r="61" spans="1:11">
      <c r="A61" s="25" t="s">
        <v>32</v>
      </c>
      <c r="B61" s="6">
        <v>4810.2</v>
      </c>
      <c r="C61" s="6">
        <v>4434.17</v>
      </c>
      <c r="D61" s="6">
        <v>8859.56</v>
      </c>
      <c r="E61" s="6">
        <v>903.25</v>
      </c>
      <c r="F61" s="6">
        <v>9195.7999999999993</v>
      </c>
      <c r="G61" s="6">
        <v>3217.97</v>
      </c>
      <c r="K61" s="23"/>
    </row>
    <row r="62" spans="1:11">
      <c r="A62" s="25" t="s">
        <v>33</v>
      </c>
      <c r="B62" s="6">
        <v>4084.76</v>
      </c>
      <c r="C62" s="6">
        <v>3926.14</v>
      </c>
      <c r="D62" s="6">
        <v>8109.53</v>
      </c>
      <c r="E62" s="6">
        <v>797.87</v>
      </c>
      <c r="F62" s="6">
        <v>7815</v>
      </c>
      <c r="G62" s="6">
        <v>2807.34</v>
      </c>
      <c r="K62" s="23"/>
    </row>
    <row r="63" spans="1:11">
      <c r="A63" s="25" t="s">
        <v>34</v>
      </c>
      <c r="B63" s="6">
        <v>4808.6400000000003</v>
      </c>
      <c r="C63" s="6">
        <v>4249.21</v>
      </c>
      <c r="D63" s="6">
        <v>9958.44</v>
      </c>
      <c r="E63" s="6">
        <v>919.32</v>
      </c>
      <c r="F63" s="6">
        <v>9787.7999999999993</v>
      </c>
      <c r="G63" s="6">
        <v>3140.44</v>
      </c>
      <c r="K63" s="23"/>
    </row>
    <row r="64" spans="1:11">
      <c r="A64" s="25" t="s">
        <v>35</v>
      </c>
      <c r="B64" s="6">
        <v>5675.16</v>
      </c>
      <c r="C64" s="6">
        <v>5133.8999999999996</v>
      </c>
      <c r="D64" s="6">
        <v>10133.23</v>
      </c>
      <c r="E64" s="6">
        <v>1057.08</v>
      </c>
      <c r="F64" s="6">
        <v>11756.1</v>
      </c>
      <c r="G64" s="6">
        <v>3795.41</v>
      </c>
      <c r="K64" s="23"/>
    </row>
    <row r="65" spans="1:11">
      <c r="A65" s="25" t="s">
        <v>36</v>
      </c>
      <c r="B65" s="6">
        <v>5957.43</v>
      </c>
      <c r="C65" s="6">
        <v>5412.88</v>
      </c>
      <c r="D65" s="6">
        <v>10546.44</v>
      </c>
      <c r="E65" s="6">
        <v>1115.0999999999999</v>
      </c>
      <c r="F65" s="6">
        <v>11940</v>
      </c>
      <c r="G65" s="6">
        <v>3936.33</v>
      </c>
      <c r="K65" s="23"/>
    </row>
    <row r="66" spans="1:11">
      <c r="A66" s="25" t="s">
        <v>37</v>
      </c>
      <c r="B66" s="6">
        <v>6153.55</v>
      </c>
      <c r="C66" s="6">
        <v>5679.64</v>
      </c>
      <c r="D66" s="6">
        <v>11089.94</v>
      </c>
      <c r="E66" s="6">
        <v>1169.43</v>
      </c>
      <c r="F66" s="6">
        <v>10871.3</v>
      </c>
      <c r="G66" s="6">
        <v>3974.01</v>
      </c>
      <c r="K66" s="23"/>
    </row>
    <row r="67" spans="1:11">
      <c r="A67" s="25" t="s">
        <v>38</v>
      </c>
      <c r="B67" s="6">
        <v>5965.52</v>
      </c>
      <c r="C67" s="6">
        <v>4916.87</v>
      </c>
      <c r="D67" s="6">
        <v>9382.64</v>
      </c>
      <c r="E67" s="6">
        <v>1030.71</v>
      </c>
      <c r="F67" s="6">
        <v>9263.4</v>
      </c>
      <c r="G67" s="6">
        <v>3442.89</v>
      </c>
      <c r="K67" s="23"/>
    </row>
    <row r="68" spans="1:11">
      <c r="A68" s="25" t="s">
        <v>39</v>
      </c>
      <c r="B68" s="6">
        <v>6229.02</v>
      </c>
      <c r="C68" s="6">
        <v>5548.62</v>
      </c>
      <c r="D68" s="6">
        <v>9369.35</v>
      </c>
      <c r="E68" s="6">
        <v>1141.2</v>
      </c>
      <c r="F68" s="6">
        <v>10514.5</v>
      </c>
      <c r="G68" s="6">
        <v>3715.18</v>
      </c>
      <c r="K68" s="23"/>
    </row>
    <row r="69" spans="1:11">
      <c r="A69" s="25" t="s">
        <v>40</v>
      </c>
      <c r="B69" s="6">
        <v>6914.19</v>
      </c>
      <c r="C69" s="6">
        <v>5899.94</v>
      </c>
      <c r="D69" s="6">
        <v>10228.92</v>
      </c>
      <c r="E69" s="6">
        <v>1257.6400000000001</v>
      </c>
      <c r="F69" s="6">
        <v>9859.1</v>
      </c>
      <c r="G69" s="6">
        <v>3804.78</v>
      </c>
      <c r="K69" s="23"/>
    </row>
    <row r="70" spans="1:11">
      <c r="A70" s="25" t="s">
        <v>41</v>
      </c>
      <c r="B70" s="6">
        <v>7041.31</v>
      </c>
      <c r="C70" s="6">
        <v>5908.76</v>
      </c>
      <c r="D70" s="6">
        <v>9755.1</v>
      </c>
      <c r="E70" s="6">
        <v>1325.83</v>
      </c>
      <c r="F70" s="6">
        <v>10576.5</v>
      </c>
      <c r="G70" s="6">
        <v>3989.18</v>
      </c>
      <c r="K70" s="23"/>
    </row>
    <row r="71" spans="1:11">
      <c r="A71" s="25" t="s">
        <v>42</v>
      </c>
      <c r="B71" s="6">
        <v>7376.24</v>
      </c>
      <c r="C71" s="6">
        <v>5945.71</v>
      </c>
      <c r="D71" s="6">
        <v>9816.09</v>
      </c>
      <c r="E71" s="6">
        <v>1320.64</v>
      </c>
      <c r="F71" s="6">
        <v>10359.9</v>
      </c>
      <c r="G71" s="6">
        <v>3982.21</v>
      </c>
      <c r="K71" s="23"/>
    </row>
    <row r="72" spans="1:11">
      <c r="A72" s="25" t="s">
        <v>43</v>
      </c>
      <c r="B72" s="6">
        <v>5502.02</v>
      </c>
      <c r="C72" s="6">
        <v>5128.4799999999996</v>
      </c>
      <c r="D72" s="6">
        <v>8700.2900000000009</v>
      </c>
      <c r="E72" s="6">
        <v>1131.42</v>
      </c>
      <c r="F72" s="6">
        <v>8546.6</v>
      </c>
      <c r="G72" s="6">
        <v>2981.96</v>
      </c>
      <c r="K72" s="23"/>
    </row>
    <row r="73" spans="1:11">
      <c r="A73" s="25" t="s">
        <v>44</v>
      </c>
      <c r="B73" s="6">
        <v>5898.35</v>
      </c>
      <c r="C73" s="6">
        <v>5572.28</v>
      </c>
      <c r="D73" s="6">
        <v>8455.35</v>
      </c>
      <c r="E73" s="6">
        <v>1257.5999999999999</v>
      </c>
      <c r="F73" s="6">
        <v>8566.2999999999993</v>
      </c>
      <c r="G73" s="6">
        <v>3159.81</v>
      </c>
      <c r="K73" s="23"/>
    </row>
    <row r="74" spans="1:11">
      <c r="A74" s="25" t="s">
        <v>45</v>
      </c>
      <c r="B74" s="6">
        <v>6946.83</v>
      </c>
      <c r="C74" s="6">
        <v>5768.45</v>
      </c>
      <c r="D74" s="6">
        <v>10083.56</v>
      </c>
      <c r="E74" s="6">
        <v>1408.47</v>
      </c>
      <c r="F74" s="6">
        <v>8008</v>
      </c>
      <c r="G74" s="6">
        <v>3423.81</v>
      </c>
      <c r="K74" s="23"/>
    </row>
    <row r="75" spans="1:11">
      <c r="A75" s="25" t="s">
        <v>46</v>
      </c>
      <c r="B75" s="6">
        <v>6416.28</v>
      </c>
      <c r="C75" s="6">
        <v>5571.15</v>
      </c>
      <c r="D75" s="6">
        <v>9006.7800000000007</v>
      </c>
      <c r="E75" s="6">
        <v>1362.16</v>
      </c>
      <c r="F75" s="6">
        <v>7102.2</v>
      </c>
      <c r="G75" s="6">
        <v>3196.65</v>
      </c>
      <c r="K75" s="23"/>
    </row>
    <row r="76" spans="1:11">
      <c r="A76" s="25" t="s">
        <v>47</v>
      </c>
      <c r="B76" s="6">
        <v>7216.15</v>
      </c>
      <c r="C76" s="6">
        <v>5742.07</v>
      </c>
      <c r="D76" s="6">
        <v>8870.16</v>
      </c>
      <c r="E76" s="6">
        <v>1440.67</v>
      </c>
      <c r="F76" s="6">
        <v>7708.5</v>
      </c>
      <c r="G76" s="6">
        <v>3354.82</v>
      </c>
      <c r="K76" s="23"/>
    </row>
    <row r="77" spans="1:11">
      <c r="A77" s="25" t="s">
        <v>48</v>
      </c>
      <c r="B77" s="6">
        <v>7612.39</v>
      </c>
      <c r="C77" s="6">
        <v>5897.81</v>
      </c>
      <c r="D77" s="6">
        <v>10395.18</v>
      </c>
      <c r="E77" s="6">
        <v>1426.19</v>
      </c>
      <c r="F77" s="6">
        <v>8167.5</v>
      </c>
      <c r="G77" s="6">
        <v>3641.07</v>
      </c>
      <c r="K77" s="23"/>
    </row>
    <row r="78" spans="1:11">
      <c r="A78" s="25" t="s">
        <v>49</v>
      </c>
      <c r="B78" s="6">
        <v>7795.31</v>
      </c>
      <c r="C78" s="6">
        <v>6411.74</v>
      </c>
      <c r="D78" s="6">
        <v>12397.91</v>
      </c>
      <c r="E78" s="6">
        <v>1569.19</v>
      </c>
      <c r="F78" s="6">
        <v>7920</v>
      </c>
      <c r="G78" s="6">
        <v>3731.42</v>
      </c>
      <c r="K78" s="23"/>
    </row>
    <row r="79" spans="1:11">
      <c r="A79" s="25" t="s">
        <v>50</v>
      </c>
      <c r="B79" s="6">
        <v>7959.22</v>
      </c>
      <c r="C79" s="6">
        <v>6215.47</v>
      </c>
      <c r="D79" s="6">
        <v>13677.32</v>
      </c>
      <c r="E79" s="6">
        <v>1606.28</v>
      </c>
      <c r="F79" s="6">
        <v>7762.7</v>
      </c>
      <c r="G79" s="6">
        <v>3738.91</v>
      </c>
      <c r="K79" s="23"/>
    </row>
    <row r="80" spans="1:11">
      <c r="A80" s="25" t="s">
        <v>51</v>
      </c>
      <c r="B80" s="6">
        <v>8594.4</v>
      </c>
      <c r="C80" s="6">
        <v>6462.22</v>
      </c>
      <c r="D80" s="6">
        <v>14455.8</v>
      </c>
      <c r="E80" s="6">
        <v>1681.55</v>
      </c>
      <c r="F80" s="6">
        <v>9186.1</v>
      </c>
      <c r="G80" s="6">
        <v>4143.4399999999996</v>
      </c>
      <c r="K80" s="23"/>
    </row>
    <row r="81" spans="1:11">
      <c r="A81" s="25" t="s">
        <v>52</v>
      </c>
      <c r="B81" s="6">
        <v>9552.16</v>
      </c>
      <c r="C81" s="6">
        <v>6749.09</v>
      </c>
      <c r="D81" s="6">
        <v>16291.31</v>
      </c>
      <c r="E81" s="6">
        <v>1848.36</v>
      </c>
      <c r="F81" s="6">
        <v>9916.7000000000007</v>
      </c>
      <c r="G81" s="6">
        <v>4295.95</v>
      </c>
      <c r="K81" s="23"/>
    </row>
    <row r="82" spans="1:11">
      <c r="A82" s="25" t="s">
        <v>53</v>
      </c>
      <c r="B82" s="6">
        <v>9555.91</v>
      </c>
      <c r="C82" s="6">
        <v>6598.37</v>
      </c>
      <c r="D82" s="6">
        <v>14827.83</v>
      </c>
      <c r="E82" s="6">
        <v>1872.33</v>
      </c>
      <c r="F82" s="6">
        <v>10340.5</v>
      </c>
      <c r="G82" s="6">
        <v>4391.5</v>
      </c>
      <c r="K82" s="23"/>
    </row>
    <row r="83" spans="1:11">
      <c r="A83" s="25" t="s">
        <v>54</v>
      </c>
      <c r="B83" s="6">
        <v>9833.07</v>
      </c>
      <c r="C83" s="6">
        <v>6743.94</v>
      </c>
      <c r="D83" s="6">
        <v>15162.1</v>
      </c>
      <c r="E83" s="6">
        <v>1960.23</v>
      </c>
      <c r="F83" s="6">
        <v>10923.5</v>
      </c>
      <c r="G83" s="6">
        <v>4422.84</v>
      </c>
      <c r="K83" s="23"/>
    </row>
    <row r="84" spans="1:11">
      <c r="A84" s="25" t="s">
        <v>55</v>
      </c>
      <c r="B84" s="6">
        <v>9474.2999999999993</v>
      </c>
      <c r="C84" s="6">
        <v>6622.72</v>
      </c>
      <c r="D84" s="6">
        <v>16173.52</v>
      </c>
      <c r="E84" s="6">
        <v>1972.28</v>
      </c>
      <c r="F84" s="6">
        <v>10825.5</v>
      </c>
      <c r="G84" s="6">
        <v>4416.24</v>
      </c>
      <c r="K84" s="23"/>
    </row>
    <row r="85" spans="1:11">
      <c r="A85" s="25" t="s">
        <v>56</v>
      </c>
      <c r="B85" s="6">
        <v>9805.5499999999993</v>
      </c>
      <c r="C85" s="6">
        <v>6566.09</v>
      </c>
      <c r="D85" s="6">
        <v>17450.77</v>
      </c>
      <c r="E85" s="6">
        <v>2058.9</v>
      </c>
      <c r="F85" s="6">
        <v>10279.5</v>
      </c>
      <c r="G85" s="6">
        <v>4272.75</v>
      </c>
      <c r="K85" s="23"/>
    </row>
    <row r="86" spans="1:11">
      <c r="A86" s="25" t="s">
        <v>57</v>
      </c>
      <c r="B86" s="6">
        <v>11966.17</v>
      </c>
      <c r="C86" s="6">
        <v>6773.04</v>
      </c>
      <c r="D86" s="6">
        <v>19206.990000000002</v>
      </c>
      <c r="E86" s="6">
        <v>2067.89</v>
      </c>
      <c r="F86" s="6">
        <v>11521.1</v>
      </c>
      <c r="G86" s="6">
        <v>5033.6400000000003</v>
      </c>
      <c r="K86" s="23"/>
    </row>
    <row r="87" spans="1:11">
      <c r="A87" s="25" t="s">
        <v>58</v>
      </c>
      <c r="B87" s="6">
        <v>10944.97</v>
      </c>
      <c r="C87" s="6">
        <v>6520.98</v>
      </c>
      <c r="D87" s="6">
        <v>20235.73</v>
      </c>
      <c r="E87" s="6">
        <v>2063.11</v>
      </c>
      <c r="F87" s="6">
        <v>10769.5</v>
      </c>
      <c r="G87" s="6">
        <v>4790.2</v>
      </c>
      <c r="K87" s="23"/>
    </row>
    <row r="88" spans="1:11">
      <c r="A88" s="25" t="s">
        <v>265</v>
      </c>
      <c r="B88" s="6">
        <v>9660.44</v>
      </c>
      <c r="C88" s="6">
        <v>6061.61</v>
      </c>
      <c r="D88" s="6">
        <v>17388.150000000001</v>
      </c>
      <c r="E88" s="6">
        <v>1920.03</v>
      </c>
      <c r="F88" s="6">
        <v>9559.9</v>
      </c>
      <c r="G88" s="6">
        <v>4455.29</v>
      </c>
    </row>
    <row r="89" spans="1:11">
      <c r="A89" s="25" t="s">
        <v>282</v>
      </c>
      <c r="B89" s="6">
        <v>10743.01</v>
      </c>
      <c r="C89" s="6">
        <v>6242.32</v>
      </c>
      <c r="D89" s="6">
        <v>19033.71</v>
      </c>
      <c r="E89" s="6">
        <v>2043.94</v>
      </c>
      <c r="F89" s="6">
        <v>9544.2000000000007</v>
      </c>
      <c r="G89" s="6">
        <v>4637.0600000000004</v>
      </c>
    </row>
    <row r="90" spans="1:11">
      <c r="A90" s="25" t="s">
        <v>305</v>
      </c>
      <c r="B90" s="6">
        <v>9965.51</v>
      </c>
      <c r="C90" s="6">
        <v>6174.9</v>
      </c>
      <c r="D90" s="6">
        <v>16758.669999999998</v>
      </c>
      <c r="E90" s="6">
        <v>2059.7399999999998</v>
      </c>
      <c r="F90" s="6">
        <v>8723.1</v>
      </c>
      <c r="G90" s="6">
        <v>4385.0600000000004</v>
      </c>
    </row>
    <row r="91" spans="1:11">
      <c r="A91" s="25" t="s">
        <v>308</v>
      </c>
      <c r="B91" s="6">
        <v>9680.09</v>
      </c>
      <c r="C91" s="6">
        <v>6504.33</v>
      </c>
      <c r="D91" s="6">
        <v>15575.92</v>
      </c>
      <c r="E91" s="6">
        <v>2098.86</v>
      </c>
      <c r="F91" s="6">
        <v>8163.3</v>
      </c>
      <c r="G91" s="6">
        <v>4237.4799999999996</v>
      </c>
    </row>
    <row r="92" spans="1:11">
      <c r="A92" s="25" t="s">
        <v>310</v>
      </c>
      <c r="B92" s="6">
        <v>10511.02</v>
      </c>
      <c r="C92" s="6">
        <v>6899.33</v>
      </c>
      <c r="D92" s="6">
        <v>16449.84</v>
      </c>
      <c r="E92" s="6">
        <v>2168.27</v>
      </c>
      <c r="F92" s="6">
        <v>8779.4</v>
      </c>
      <c r="G92" s="6">
        <v>4448.26</v>
      </c>
      <c r="K92" s="23"/>
    </row>
    <row r="93" spans="1:11">
      <c r="A93" s="25" t="s">
        <v>312</v>
      </c>
      <c r="B93" s="6">
        <v>11481.06</v>
      </c>
      <c r="C93" s="6">
        <v>7142.83</v>
      </c>
      <c r="D93" s="6">
        <v>19114.37</v>
      </c>
      <c r="E93" s="6">
        <v>2238.83</v>
      </c>
      <c r="F93" s="6">
        <v>9352.1</v>
      </c>
      <c r="G93" s="6">
        <v>4862.3100000000004</v>
      </c>
    </row>
    <row r="94" spans="1:11">
      <c r="A94" s="29" t="s">
        <v>252</v>
      </c>
    </row>
  </sheetData>
  <dataValidations disablePrompts="1" count="1">
    <dataValidation allowBlank="1" showErrorMessage="1" promptTitle="TRAFO" prompt="$C$1:$I$5221" sqref="K6"/>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Y2618"/>
  <sheetViews>
    <sheetView workbookViewId="0">
      <pane xSplit="1" ySplit="7" topLeftCell="B41" activePane="bottomRight" state="frozen"/>
      <selection pane="topRight" activeCell="B1" sqref="B1"/>
      <selection pane="bottomLeft" activeCell="A8" sqref="A8"/>
      <selection pane="bottomRight" activeCell="E2" sqref="E2"/>
    </sheetView>
  </sheetViews>
  <sheetFormatPr defaultRowHeight="15"/>
  <cols>
    <col min="1" max="1" width="6.85546875" style="20" bestFit="1" customWidth="1"/>
    <col min="2" max="2" width="9.140625" style="20" bestFit="1" customWidth="1"/>
    <col min="3" max="3" width="7.7109375" style="20" bestFit="1" customWidth="1"/>
    <col min="4" max="4" width="6.28515625" style="20" bestFit="1" customWidth="1"/>
    <col min="5" max="5" width="6.42578125" style="20" bestFit="1" customWidth="1"/>
    <col min="6" max="6" width="6.5703125" style="20" bestFit="1" customWidth="1"/>
    <col min="7" max="7" width="1.7109375" style="20" customWidth="1"/>
    <col min="8" max="8" width="9.140625" style="20"/>
    <col min="9" max="9" width="7.7109375" style="20" bestFit="1" customWidth="1"/>
    <col min="10" max="10" width="6.28515625" style="20" bestFit="1" customWidth="1"/>
    <col min="11" max="11" width="6.42578125" style="20" bestFit="1" customWidth="1"/>
    <col min="12" max="12" width="6.5703125" style="20" bestFit="1" customWidth="1"/>
    <col min="13" max="13" width="1.85546875" style="20" customWidth="1"/>
    <col min="14" max="14" width="9.140625" style="20"/>
    <col min="15" max="15" width="7.7109375" style="20" bestFit="1" customWidth="1"/>
    <col min="16" max="16" width="6.28515625" style="20" bestFit="1" customWidth="1"/>
    <col min="17" max="17" width="6.42578125" style="20" bestFit="1" customWidth="1"/>
    <col min="18" max="18" width="6.5703125" style="20" bestFit="1" customWidth="1"/>
    <col min="19" max="19" width="1.7109375" style="20" customWidth="1"/>
    <col min="20" max="20" width="9.140625" style="20"/>
    <col min="21" max="21" width="12.7109375" style="20" customWidth="1"/>
    <col min="22" max="23" width="12.42578125" style="20" bestFit="1" customWidth="1"/>
    <col min="24" max="24" width="2.42578125" style="20" customWidth="1"/>
    <col min="25" max="16384" width="9.140625" style="20"/>
  </cols>
  <sheetData>
    <row r="1" spans="1:25">
      <c r="E1" s="1" t="s">
        <v>315</v>
      </c>
    </row>
    <row r="2" spans="1:25">
      <c r="E2" s="3"/>
    </row>
    <row r="3" spans="1:25">
      <c r="E3" s="1" t="s">
        <v>250</v>
      </c>
    </row>
    <row r="4" spans="1:25">
      <c r="E4" s="1" t="s">
        <v>287</v>
      </c>
    </row>
    <row r="5" spans="1:25">
      <c r="A5" s="2"/>
    </row>
    <row r="6" spans="1:25">
      <c r="B6" s="44" t="s">
        <v>211</v>
      </c>
      <c r="C6" s="45"/>
      <c r="D6" s="45"/>
      <c r="E6" s="45"/>
      <c r="F6" s="46"/>
      <c r="G6" s="24"/>
      <c r="H6" s="44" t="s">
        <v>212</v>
      </c>
      <c r="I6" s="45"/>
      <c r="J6" s="45"/>
      <c r="K6" s="45"/>
      <c r="L6" s="46"/>
      <c r="M6" s="24"/>
      <c r="N6" s="44" t="s">
        <v>213</v>
      </c>
      <c r="O6" s="45"/>
      <c r="P6" s="45"/>
      <c r="Q6" s="45"/>
      <c r="R6" s="46"/>
      <c r="S6" s="24"/>
      <c r="T6" s="44" t="s">
        <v>214</v>
      </c>
      <c r="U6" s="45"/>
      <c r="V6" s="45"/>
      <c r="W6" s="46"/>
      <c r="X6" s="24"/>
      <c r="Y6" s="24" t="s">
        <v>248</v>
      </c>
    </row>
    <row r="7" spans="1:25" ht="22.5">
      <c r="B7" s="24" t="s">
        <v>210</v>
      </c>
      <c r="C7" s="24" t="s">
        <v>142</v>
      </c>
      <c r="D7" s="24" t="s">
        <v>143</v>
      </c>
      <c r="E7" s="24" t="s">
        <v>144</v>
      </c>
      <c r="F7" s="24" t="s">
        <v>145</v>
      </c>
      <c r="G7" s="24"/>
      <c r="H7" s="24" t="s">
        <v>210</v>
      </c>
      <c r="I7" s="24" t="s">
        <v>142</v>
      </c>
      <c r="J7" s="24" t="s">
        <v>143</v>
      </c>
      <c r="K7" s="24" t="s">
        <v>144</v>
      </c>
      <c r="L7" s="24" t="s">
        <v>145</v>
      </c>
      <c r="M7" s="24"/>
      <c r="N7" s="24" t="s">
        <v>210</v>
      </c>
      <c r="O7" s="24" t="s">
        <v>142</v>
      </c>
      <c r="P7" s="24" t="s">
        <v>143</v>
      </c>
      <c r="Q7" s="24" t="s">
        <v>144</v>
      </c>
      <c r="R7" s="24" t="s">
        <v>145</v>
      </c>
      <c r="S7" s="24"/>
      <c r="T7" s="24" t="s">
        <v>210</v>
      </c>
      <c r="U7" s="24" t="s">
        <v>215</v>
      </c>
      <c r="V7" s="24" t="s">
        <v>216</v>
      </c>
      <c r="W7" s="24" t="s">
        <v>217</v>
      </c>
      <c r="X7" s="24"/>
      <c r="Y7" s="24" t="s">
        <v>141</v>
      </c>
    </row>
    <row r="8" spans="1:25">
      <c r="A8" s="5" t="s">
        <v>18</v>
      </c>
      <c r="B8" s="6">
        <v>2.86</v>
      </c>
      <c r="C8" s="6">
        <v>3.14</v>
      </c>
      <c r="D8" s="6">
        <v>2.48</v>
      </c>
      <c r="E8" s="6">
        <v>2.6</v>
      </c>
      <c r="F8" s="6">
        <v>3.03</v>
      </c>
      <c r="G8" s="6"/>
      <c r="H8" s="6">
        <v>13.27</v>
      </c>
      <c r="I8" s="6">
        <v>15.08</v>
      </c>
      <c r="J8" s="6">
        <v>11</v>
      </c>
      <c r="K8" s="6">
        <v>17.399999999999999</v>
      </c>
      <c r="L8" s="6">
        <v>12.27</v>
      </c>
      <c r="M8" s="6"/>
      <c r="N8" s="6">
        <v>37.952199999999998</v>
      </c>
      <c r="O8" s="6">
        <v>47.351199999999999</v>
      </c>
      <c r="P8" s="6">
        <v>27.28</v>
      </c>
      <c r="Q8" s="6">
        <v>45.239999999999995</v>
      </c>
      <c r="R8" s="6">
        <v>37.178099999999993</v>
      </c>
      <c r="S8" s="6"/>
      <c r="T8" s="6">
        <v>2.33</v>
      </c>
      <c r="U8" s="6">
        <v>2.41</v>
      </c>
      <c r="V8" s="6">
        <v>2.2400000000000002</v>
      </c>
      <c r="W8" s="6">
        <v>2.4</v>
      </c>
      <c r="X8" s="28"/>
      <c r="Y8" s="28">
        <v>12.377700000000001</v>
      </c>
    </row>
    <row r="9" spans="1:25">
      <c r="A9" s="5" t="s">
        <v>19</v>
      </c>
      <c r="B9" s="6">
        <v>2.68</v>
      </c>
      <c r="C9" s="6">
        <v>3.02</v>
      </c>
      <c r="D9" s="6">
        <v>2.27</v>
      </c>
      <c r="E9" s="6">
        <v>2.4</v>
      </c>
      <c r="F9" s="6">
        <v>2.94</v>
      </c>
      <c r="G9" s="6"/>
      <c r="H9" s="6">
        <v>13.69</v>
      </c>
      <c r="I9" s="6">
        <v>14.86</v>
      </c>
      <c r="J9" s="6">
        <v>12.05</v>
      </c>
      <c r="K9" s="6">
        <v>19.12</v>
      </c>
      <c r="L9" s="6">
        <v>13.23</v>
      </c>
      <c r="M9" s="6"/>
      <c r="N9" s="6">
        <v>36.6892</v>
      </c>
      <c r="O9" s="6">
        <v>44.877200000000002</v>
      </c>
      <c r="P9" s="6">
        <v>27.3535</v>
      </c>
      <c r="Q9" s="6">
        <v>45.887999999999998</v>
      </c>
      <c r="R9" s="6">
        <v>38.8962</v>
      </c>
      <c r="S9" s="6"/>
      <c r="T9" s="6">
        <v>2.46</v>
      </c>
      <c r="U9" s="6">
        <v>2.5299999999999998</v>
      </c>
      <c r="V9" s="6">
        <v>2.4500000000000002</v>
      </c>
      <c r="W9" s="6">
        <v>2.59</v>
      </c>
      <c r="X9" s="28"/>
      <c r="Y9" s="28">
        <v>14.5562</v>
      </c>
    </row>
    <row r="10" spans="1:25">
      <c r="A10" s="5" t="s">
        <v>20</v>
      </c>
      <c r="B10" s="6">
        <v>2.64</v>
      </c>
      <c r="C10" s="6">
        <v>2.98</v>
      </c>
      <c r="D10" s="6">
        <v>2.21</v>
      </c>
      <c r="E10" s="6">
        <v>2.5</v>
      </c>
      <c r="F10" s="6">
        <v>2.75</v>
      </c>
      <c r="G10" s="6"/>
      <c r="H10" s="6">
        <v>14.15</v>
      </c>
      <c r="I10" s="6">
        <v>14.57</v>
      </c>
      <c r="J10" s="6">
        <v>12.94</v>
      </c>
      <c r="K10" s="6">
        <v>18.329999999999998</v>
      </c>
      <c r="L10" s="6">
        <v>13.22</v>
      </c>
      <c r="M10" s="6"/>
      <c r="N10" s="6">
        <v>37.356000000000002</v>
      </c>
      <c r="O10" s="6">
        <v>43.418599999999998</v>
      </c>
      <c r="P10" s="6">
        <v>28.597399999999997</v>
      </c>
      <c r="Q10" s="6">
        <v>45.824999999999996</v>
      </c>
      <c r="R10" s="6">
        <v>36.355000000000004</v>
      </c>
      <c r="S10" s="6"/>
      <c r="T10" s="6">
        <v>2.54</v>
      </c>
      <c r="U10" s="6">
        <v>2.54</v>
      </c>
      <c r="V10" s="6">
        <v>2.4500000000000002</v>
      </c>
      <c r="W10" s="6">
        <v>2.64</v>
      </c>
      <c r="X10" s="28"/>
      <c r="Y10" s="28">
        <v>14.477</v>
      </c>
    </row>
    <row r="11" spans="1:25">
      <c r="A11" s="5" t="s">
        <v>21</v>
      </c>
      <c r="B11" s="6">
        <v>2.76</v>
      </c>
      <c r="C11" s="6">
        <v>2.95</v>
      </c>
      <c r="D11" s="6">
        <v>2.39</v>
      </c>
      <c r="E11" s="6">
        <v>2.34</v>
      </c>
      <c r="F11" s="6">
        <v>2.71</v>
      </c>
      <c r="G11" s="6"/>
      <c r="H11" s="6">
        <v>13.86</v>
      </c>
      <c r="I11" s="6">
        <v>13.72</v>
      </c>
      <c r="J11" s="6">
        <v>13.04</v>
      </c>
      <c r="K11" s="6">
        <v>19.809999999999999</v>
      </c>
      <c r="L11" s="6">
        <v>14.23</v>
      </c>
      <c r="M11" s="6"/>
      <c r="N11" s="6">
        <v>38.253599999999999</v>
      </c>
      <c r="O11" s="6">
        <v>40.474000000000004</v>
      </c>
      <c r="P11" s="6">
        <v>31.165600000000001</v>
      </c>
      <c r="Q11" s="6">
        <v>46.355399999999996</v>
      </c>
      <c r="R11" s="6">
        <v>38.563299999999998</v>
      </c>
      <c r="S11" s="6"/>
      <c r="T11" s="6">
        <v>2.5099999999999998</v>
      </c>
      <c r="U11" s="6">
        <v>2.4700000000000002</v>
      </c>
      <c r="V11" s="6">
        <v>2.65</v>
      </c>
      <c r="W11" s="6">
        <v>2.85</v>
      </c>
      <c r="X11" s="28"/>
      <c r="Y11" s="28">
        <v>14.0139</v>
      </c>
    </row>
    <row r="12" spans="1:25">
      <c r="A12" s="5" t="s">
        <v>22</v>
      </c>
      <c r="B12" s="6">
        <v>2.85</v>
      </c>
      <c r="C12" s="6">
        <v>3.15</v>
      </c>
      <c r="D12" s="6">
        <v>2.6</v>
      </c>
      <c r="E12" s="6">
        <v>2.67</v>
      </c>
      <c r="F12" s="6">
        <v>3.19</v>
      </c>
      <c r="G12" s="6"/>
      <c r="H12" s="6">
        <v>12.76</v>
      </c>
      <c r="I12" s="6">
        <v>13.18</v>
      </c>
      <c r="J12" s="6">
        <v>11.58</v>
      </c>
      <c r="K12" s="6">
        <v>19.350000000000001</v>
      </c>
      <c r="L12" s="6">
        <v>12.14</v>
      </c>
      <c r="M12" s="6"/>
      <c r="N12" s="6">
        <v>36.366</v>
      </c>
      <c r="O12" s="6">
        <v>41.516999999999996</v>
      </c>
      <c r="P12" s="6">
        <v>30.108000000000001</v>
      </c>
      <c r="Q12" s="6">
        <v>51.664500000000004</v>
      </c>
      <c r="R12" s="6">
        <v>38.726599999999998</v>
      </c>
      <c r="S12" s="6"/>
      <c r="T12" s="6">
        <v>2.37</v>
      </c>
      <c r="U12" s="6">
        <v>2.35</v>
      </c>
      <c r="V12" s="6">
        <v>2.38</v>
      </c>
      <c r="W12" s="6">
        <v>2.56</v>
      </c>
      <c r="X12" s="28"/>
      <c r="Y12" s="28">
        <v>18.328199999999999</v>
      </c>
    </row>
    <row r="13" spans="1:25">
      <c r="A13" s="5" t="s">
        <v>23</v>
      </c>
      <c r="B13" s="6">
        <v>2.79</v>
      </c>
      <c r="C13" s="6">
        <v>3.1</v>
      </c>
      <c r="D13" s="6">
        <v>2.4900000000000002</v>
      </c>
      <c r="E13" s="6">
        <v>2.2799999999999998</v>
      </c>
      <c r="F13" s="6">
        <v>3</v>
      </c>
      <c r="G13" s="6"/>
      <c r="H13" s="6">
        <v>12.94</v>
      </c>
      <c r="I13" s="6">
        <v>12.8</v>
      </c>
      <c r="J13" s="6">
        <v>12.58</v>
      </c>
      <c r="K13" s="6">
        <v>20.65</v>
      </c>
      <c r="L13" s="6">
        <v>12.66</v>
      </c>
      <c r="M13" s="6"/>
      <c r="N13" s="6">
        <v>36.102600000000002</v>
      </c>
      <c r="O13" s="6">
        <v>39.680000000000007</v>
      </c>
      <c r="P13" s="6">
        <v>31.324200000000001</v>
      </c>
      <c r="Q13" s="6">
        <v>47.081999999999994</v>
      </c>
      <c r="R13" s="6">
        <v>37.980000000000004</v>
      </c>
      <c r="S13" s="6"/>
      <c r="T13" s="6">
        <v>2.42</v>
      </c>
      <c r="U13" s="6">
        <v>2.4</v>
      </c>
      <c r="V13" s="6">
        <v>2.4500000000000002</v>
      </c>
      <c r="W13" s="6">
        <v>2.66</v>
      </c>
      <c r="X13" s="28"/>
      <c r="Y13" s="28">
        <v>16.2455</v>
      </c>
    </row>
    <row r="14" spans="1:25">
      <c r="A14" s="5" t="s">
        <v>24</v>
      </c>
      <c r="B14" s="6">
        <v>2.7</v>
      </c>
      <c r="C14" s="6">
        <v>2.9</v>
      </c>
      <c r="D14" s="6">
        <v>2.37</v>
      </c>
      <c r="E14" s="6">
        <v>2.85</v>
      </c>
      <c r="F14" s="6">
        <v>2.78</v>
      </c>
      <c r="G14" s="6"/>
      <c r="H14" s="6">
        <v>13.23</v>
      </c>
      <c r="I14" s="6">
        <v>13.97</v>
      </c>
      <c r="J14" s="6">
        <v>13.07</v>
      </c>
      <c r="K14" s="6">
        <v>19.760000000000002</v>
      </c>
      <c r="L14" s="6">
        <v>13.55</v>
      </c>
      <c r="M14" s="6"/>
      <c r="N14" s="6">
        <v>35.721000000000004</v>
      </c>
      <c r="O14" s="6">
        <v>40.512999999999998</v>
      </c>
      <c r="P14" s="6">
        <v>30.975900000000003</v>
      </c>
      <c r="Q14" s="6">
        <v>56.31600000000001</v>
      </c>
      <c r="R14" s="6">
        <v>37.668999999999997</v>
      </c>
      <c r="S14" s="6"/>
      <c r="T14" s="6">
        <v>2.4900000000000002</v>
      </c>
      <c r="U14" s="6">
        <v>2.4500000000000002</v>
      </c>
      <c r="V14" s="6">
        <v>2.56</v>
      </c>
      <c r="W14" s="6">
        <v>2.83</v>
      </c>
      <c r="X14" s="28"/>
      <c r="Y14" s="28">
        <v>14.83</v>
      </c>
    </row>
    <row r="15" spans="1:25">
      <c r="A15" s="5" t="s">
        <v>25</v>
      </c>
      <c r="B15" s="6">
        <v>2.83</v>
      </c>
      <c r="C15" s="6">
        <v>2.88</v>
      </c>
      <c r="D15" s="6">
        <v>2.75</v>
      </c>
      <c r="E15" s="6">
        <v>2.8</v>
      </c>
      <c r="F15" s="6">
        <v>2.88</v>
      </c>
      <c r="G15" s="6"/>
      <c r="H15" s="6">
        <v>13.02</v>
      </c>
      <c r="I15" s="6">
        <v>13.17</v>
      </c>
      <c r="J15" s="6">
        <v>12.41</v>
      </c>
      <c r="K15" s="6">
        <v>17.399999999999999</v>
      </c>
      <c r="L15" s="6">
        <v>13.22</v>
      </c>
      <c r="M15" s="6"/>
      <c r="N15" s="6">
        <v>36.846600000000002</v>
      </c>
      <c r="O15" s="6">
        <v>37.929600000000001</v>
      </c>
      <c r="P15" s="6">
        <v>34.127499999999998</v>
      </c>
      <c r="Q15" s="6">
        <v>48.719999999999992</v>
      </c>
      <c r="R15" s="6">
        <v>38.073599999999999</v>
      </c>
      <c r="S15" s="6"/>
      <c r="T15" s="6">
        <v>2.5499999999999998</v>
      </c>
      <c r="U15" s="6">
        <v>2.5</v>
      </c>
      <c r="V15" s="6">
        <v>2.66</v>
      </c>
      <c r="W15" s="6">
        <v>2.97</v>
      </c>
      <c r="X15" s="28"/>
      <c r="Y15" s="28">
        <v>17.5427</v>
      </c>
    </row>
    <row r="16" spans="1:25">
      <c r="A16" s="5" t="s">
        <v>26</v>
      </c>
      <c r="B16" s="6">
        <v>2.35</v>
      </c>
      <c r="C16" s="6">
        <v>2.79</v>
      </c>
      <c r="D16" s="6">
        <v>2.4300000000000002</v>
      </c>
      <c r="E16" s="6">
        <v>2.77</v>
      </c>
      <c r="F16" s="6">
        <v>2.85</v>
      </c>
      <c r="G16" s="6"/>
      <c r="H16" s="6">
        <v>13.29</v>
      </c>
      <c r="I16" s="6">
        <v>12.9</v>
      </c>
      <c r="J16" s="6">
        <v>13.79</v>
      </c>
      <c r="K16" s="6">
        <v>16.41</v>
      </c>
      <c r="L16" s="6">
        <v>14.27</v>
      </c>
      <c r="M16" s="6"/>
      <c r="N16" s="6">
        <v>31.2315</v>
      </c>
      <c r="O16" s="6">
        <v>35.991</v>
      </c>
      <c r="P16" s="6">
        <v>33.509700000000002</v>
      </c>
      <c r="Q16" s="6">
        <v>45.4557</v>
      </c>
      <c r="R16" s="6">
        <v>40.669499999999999</v>
      </c>
      <c r="S16" s="6"/>
      <c r="T16" s="6">
        <v>2.61</v>
      </c>
      <c r="U16" s="6">
        <v>2.58</v>
      </c>
      <c r="V16" s="6">
        <v>2.62</v>
      </c>
      <c r="W16" s="6">
        <v>2.97</v>
      </c>
      <c r="X16" s="28"/>
      <c r="Y16" s="28">
        <v>16.898499999999999</v>
      </c>
    </row>
    <row r="17" spans="1:25">
      <c r="A17" s="5" t="s">
        <v>27</v>
      </c>
      <c r="B17" s="6">
        <v>2.48</v>
      </c>
      <c r="C17" s="6">
        <v>2.92</v>
      </c>
      <c r="D17" s="6">
        <v>2.4500000000000002</v>
      </c>
      <c r="E17" s="6">
        <v>2.97</v>
      </c>
      <c r="F17" s="6">
        <v>3.08</v>
      </c>
      <c r="G17" s="6"/>
      <c r="H17" s="6">
        <v>12.44</v>
      </c>
      <c r="I17" s="6">
        <v>12.39</v>
      </c>
      <c r="J17" s="6">
        <v>13.66</v>
      </c>
      <c r="K17" s="6">
        <v>14.16</v>
      </c>
      <c r="L17" s="6">
        <v>14.17</v>
      </c>
      <c r="M17" s="6"/>
      <c r="N17" s="6">
        <v>30.851199999999999</v>
      </c>
      <c r="O17" s="6">
        <v>36.178800000000003</v>
      </c>
      <c r="P17" s="6">
        <v>33.467000000000006</v>
      </c>
      <c r="Q17" s="6">
        <v>42.055200000000006</v>
      </c>
      <c r="R17" s="6">
        <v>43.643599999999999</v>
      </c>
      <c r="S17" s="6"/>
      <c r="T17" s="6">
        <v>2.4700000000000002</v>
      </c>
      <c r="U17" s="6">
        <v>2.46</v>
      </c>
      <c r="V17" s="6">
        <v>2.4300000000000002</v>
      </c>
      <c r="W17" s="6">
        <v>2.71</v>
      </c>
      <c r="X17" s="28"/>
      <c r="Y17" s="28">
        <v>19.7088</v>
      </c>
    </row>
    <row r="18" spans="1:25">
      <c r="A18" s="5" t="s">
        <v>28</v>
      </c>
      <c r="B18" s="6">
        <v>2.58</v>
      </c>
      <c r="C18" s="6">
        <v>3.05</v>
      </c>
      <c r="D18" s="6">
        <v>2.4300000000000002</v>
      </c>
      <c r="E18" s="6">
        <v>3.01</v>
      </c>
      <c r="F18" s="6">
        <v>3.19</v>
      </c>
      <c r="G18" s="6"/>
      <c r="H18" s="6">
        <v>11.98</v>
      </c>
      <c r="I18" s="6">
        <v>11.99</v>
      </c>
      <c r="J18" s="6">
        <v>13.41</v>
      </c>
      <c r="K18" s="6">
        <v>12.72</v>
      </c>
      <c r="L18" s="6">
        <v>14.19</v>
      </c>
      <c r="M18" s="6"/>
      <c r="N18" s="6">
        <v>30.9084</v>
      </c>
      <c r="O18" s="6">
        <v>36.569499999999998</v>
      </c>
      <c r="P18" s="6">
        <v>32.586300000000001</v>
      </c>
      <c r="Q18" s="6">
        <v>38.287199999999999</v>
      </c>
      <c r="R18" s="6">
        <v>45.266099999999994</v>
      </c>
      <c r="S18" s="6"/>
      <c r="T18" s="6">
        <v>2.41</v>
      </c>
      <c r="U18" s="6">
        <v>2.42</v>
      </c>
      <c r="V18" s="6">
        <v>2.35</v>
      </c>
      <c r="W18" s="6">
        <v>2.54</v>
      </c>
      <c r="X18" s="28"/>
      <c r="Y18" s="28">
        <v>18.060500000000001</v>
      </c>
    </row>
    <row r="19" spans="1:25">
      <c r="A19" s="5" t="s">
        <v>29</v>
      </c>
      <c r="B19" s="6">
        <v>3.19</v>
      </c>
      <c r="C19" s="6">
        <v>3.79</v>
      </c>
      <c r="D19" s="6">
        <v>3.41</v>
      </c>
      <c r="E19" s="6">
        <v>3.67</v>
      </c>
      <c r="F19" s="6">
        <v>3.65</v>
      </c>
      <c r="G19" s="6"/>
      <c r="H19" s="6">
        <v>10.64</v>
      </c>
      <c r="I19" s="6">
        <v>11.28</v>
      </c>
      <c r="J19" s="6">
        <v>11.67</v>
      </c>
      <c r="K19" s="6">
        <v>11.69</v>
      </c>
      <c r="L19" s="6">
        <v>11.87</v>
      </c>
      <c r="M19" s="6"/>
      <c r="N19" s="6">
        <v>33.941600000000001</v>
      </c>
      <c r="O19" s="6">
        <v>42.751199999999997</v>
      </c>
      <c r="P19" s="6">
        <v>39.794699999999999</v>
      </c>
      <c r="Q19" s="6">
        <v>42.902299999999997</v>
      </c>
      <c r="R19" s="6">
        <v>43.325499999999998</v>
      </c>
      <c r="S19" s="6"/>
      <c r="T19" s="6">
        <v>1.95</v>
      </c>
      <c r="U19" s="6">
        <v>1.95</v>
      </c>
      <c r="V19" s="6">
        <v>1.94</v>
      </c>
      <c r="W19" s="6">
        <v>2.0699999999999998</v>
      </c>
      <c r="X19" s="28"/>
      <c r="Y19" s="28">
        <v>27.308299999999999</v>
      </c>
    </row>
    <row r="20" spans="1:25">
      <c r="A20" s="5" t="s">
        <v>30</v>
      </c>
      <c r="B20" s="6">
        <v>3.41</v>
      </c>
      <c r="C20" s="6">
        <v>4.0999999999999996</v>
      </c>
      <c r="D20" s="6">
        <v>3.76</v>
      </c>
      <c r="E20" s="6">
        <v>4.17</v>
      </c>
      <c r="F20" s="6">
        <v>3.8</v>
      </c>
      <c r="G20" s="6"/>
      <c r="H20" s="6">
        <v>11.46</v>
      </c>
      <c r="I20" s="6">
        <v>11.41</v>
      </c>
      <c r="J20" s="6">
        <v>12.67</v>
      </c>
      <c r="K20" s="6">
        <v>10.01</v>
      </c>
      <c r="L20" s="6">
        <v>11.17</v>
      </c>
      <c r="M20" s="6"/>
      <c r="N20" s="6">
        <v>39.078600000000002</v>
      </c>
      <c r="O20" s="6">
        <v>46.780999999999999</v>
      </c>
      <c r="P20" s="6">
        <v>47.639199999999995</v>
      </c>
      <c r="Q20" s="6">
        <v>41.741700000000002</v>
      </c>
      <c r="R20" s="6">
        <v>42.445999999999998</v>
      </c>
      <c r="S20" s="6"/>
      <c r="T20" s="6">
        <v>1.81</v>
      </c>
      <c r="U20" s="6">
        <v>1.82</v>
      </c>
      <c r="V20" s="6">
        <v>1.82</v>
      </c>
      <c r="W20" s="6">
        <v>1.67</v>
      </c>
      <c r="X20" s="28"/>
      <c r="Y20" s="28">
        <v>24.666799999999999</v>
      </c>
    </row>
    <row r="21" spans="1:25">
      <c r="A21" s="5" t="s">
        <v>31</v>
      </c>
      <c r="B21" s="6">
        <v>3.76</v>
      </c>
      <c r="C21" s="6">
        <v>4.63</v>
      </c>
      <c r="D21" s="6">
        <v>3.96</v>
      </c>
      <c r="E21" s="6">
        <v>4.8600000000000003</v>
      </c>
      <c r="F21" s="6">
        <v>4.37</v>
      </c>
      <c r="G21" s="6"/>
      <c r="H21" s="6">
        <v>10.5</v>
      </c>
      <c r="I21" s="6">
        <v>10.47</v>
      </c>
      <c r="J21" s="6">
        <v>12.42</v>
      </c>
      <c r="K21" s="6">
        <v>8.58</v>
      </c>
      <c r="L21" s="6">
        <v>10.44</v>
      </c>
      <c r="M21" s="6"/>
      <c r="N21" s="6">
        <v>39.479999999999997</v>
      </c>
      <c r="O21" s="6">
        <v>48.476100000000002</v>
      </c>
      <c r="P21" s="6">
        <v>49.183199999999999</v>
      </c>
      <c r="Q21" s="6">
        <v>41.698800000000006</v>
      </c>
      <c r="R21" s="6">
        <v>45.622799999999998</v>
      </c>
      <c r="S21" s="6"/>
      <c r="T21" s="6">
        <v>1.57</v>
      </c>
      <c r="U21" s="6">
        <v>1.57</v>
      </c>
      <c r="V21" s="6">
        <v>1.59</v>
      </c>
      <c r="W21" s="6">
        <v>1.52</v>
      </c>
      <c r="X21" s="28"/>
      <c r="Y21" s="28">
        <v>40.3874</v>
      </c>
    </row>
    <row r="22" spans="1:25">
      <c r="A22" s="5" t="s">
        <v>32</v>
      </c>
      <c r="B22" s="6">
        <v>4.79</v>
      </c>
      <c r="C22" s="6">
        <v>4.46</v>
      </c>
      <c r="D22" s="6">
        <v>4.82</v>
      </c>
      <c r="E22" s="6">
        <v>6.05</v>
      </c>
      <c r="F22" s="6">
        <v>5.5</v>
      </c>
      <c r="G22" s="6"/>
      <c r="H22" s="6">
        <v>9.08</v>
      </c>
      <c r="I22" s="6">
        <v>8.99</v>
      </c>
      <c r="J22" s="6">
        <v>12.03</v>
      </c>
      <c r="K22" s="6">
        <v>7.38</v>
      </c>
      <c r="L22" s="6">
        <v>7.94</v>
      </c>
      <c r="M22" s="6"/>
      <c r="N22" s="6">
        <v>43.493200000000002</v>
      </c>
      <c r="O22" s="6">
        <v>40.095399999999998</v>
      </c>
      <c r="P22" s="6">
        <v>57.9846</v>
      </c>
      <c r="Q22" s="6">
        <v>44.649000000000001</v>
      </c>
      <c r="R22" s="6">
        <v>43.67</v>
      </c>
      <c r="S22" s="6"/>
      <c r="T22" s="6">
        <v>1.28</v>
      </c>
      <c r="U22" s="6">
        <v>1.3</v>
      </c>
      <c r="V22" s="6">
        <v>1.27</v>
      </c>
      <c r="W22" s="6">
        <v>1.02</v>
      </c>
      <c r="X22" s="28"/>
      <c r="Y22" s="28">
        <v>43.866999999999997</v>
      </c>
    </row>
    <row r="23" spans="1:25">
      <c r="A23" s="5" t="s">
        <v>33</v>
      </c>
      <c r="B23" s="6">
        <v>4.09</v>
      </c>
      <c r="C23" s="6">
        <v>5.1100000000000003</v>
      </c>
      <c r="D23" s="6">
        <v>4.72</v>
      </c>
      <c r="E23" s="6">
        <v>8.9700000000000006</v>
      </c>
      <c r="F23" s="6">
        <v>6.43</v>
      </c>
      <c r="G23" s="6"/>
      <c r="H23" s="6">
        <v>9.49</v>
      </c>
      <c r="I23" s="6">
        <v>8.8000000000000007</v>
      </c>
      <c r="J23" s="6">
        <v>14.68</v>
      </c>
      <c r="K23" s="6">
        <v>6.74</v>
      </c>
      <c r="L23" s="6">
        <v>8.82</v>
      </c>
      <c r="M23" s="6"/>
      <c r="N23" s="6">
        <v>38.814099999999996</v>
      </c>
      <c r="O23" s="6">
        <v>44.968000000000004</v>
      </c>
      <c r="P23" s="6">
        <v>69.289599999999993</v>
      </c>
      <c r="Q23" s="6">
        <v>60.457800000000006</v>
      </c>
      <c r="R23" s="6">
        <v>56.712600000000002</v>
      </c>
      <c r="S23" s="6"/>
      <c r="T23" s="6">
        <v>1.17</v>
      </c>
      <c r="U23" s="6">
        <v>1.23</v>
      </c>
      <c r="V23" s="6">
        <v>0.93</v>
      </c>
      <c r="W23" s="6">
        <v>0.91</v>
      </c>
      <c r="X23" s="28"/>
      <c r="Y23" s="28">
        <v>42.409599999999998</v>
      </c>
    </row>
    <row r="24" spans="1:25">
      <c r="A24" s="5" t="s">
        <v>34</v>
      </c>
      <c r="B24" s="6">
        <v>3.4</v>
      </c>
      <c r="C24" s="6">
        <v>4.57</v>
      </c>
      <c r="D24" s="6">
        <v>4.01</v>
      </c>
      <c r="E24" s="6">
        <v>6.73</v>
      </c>
      <c r="F24" s="6">
        <v>5.2</v>
      </c>
      <c r="G24" s="6"/>
      <c r="H24" s="6">
        <v>24.27</v>
      </c>
      <c r="I24" s="6">
        <v>10.54</v>
      </c>
      <c r="J24" s="6">
        <v>22.04</v>
      </c>
      <c r="K24" s="6">
        <v>8.16</v>
      </c>
      <c r="L24" s="6">
        <v>12.24</v>
      </c>
      <c r="M24" s="6"/>
      <c r="N24" s="6">
        <v>82.518000000000001</v>
      </c>
      <c r="O24" s="6">
        <v>48.1678</v>
      </c>
      <c r="P24" s="6">
        <v>88.380399999999995</v>
      </c>
      <c r="Q24" s="6">
        <v>54.916800000000002</v>
      </c>
      <c r="R24" s="6">
        <v>63.648000000000003</v>
      </c>
      <c r="S24" s="6"/>
      <c r="T24" s="6">
        <v>1.37</v>
      </c>
      <c r="U24" s="6">
        <v>1.39</v>
      </c>
      <c r="V24" s="6">
        <v>1.32</v>
      </c>
      <c r="W24" s="6">
        <v>1.1499999999999999</v>
      </c>
      <c r="X24" s="28"/>
      <c r="Y24" s="28">
        <v>30.241299999999999</v>
      </c>
    </row>
    <row r="25" spans="1:25">
      <c r="A25" s="5" t="s">
        <v>35</v>
      </c>
      <c r="B25" s="6">
        <v>2.75</v>
      </c>
      <c r="C25" s="6">
        <v>3.34</v>
      </c>
      <c r="D25" s="6">
        <v>3.56</v>
      </c>
      <c r="E25" s="6">
        <v>4.68</v>
      </c>
      <c r="F25" s="6">
        <v>3.9</v>
      </c>
      <c r="G25" s="6"/>
      <c r="H25" s="6">
        <v>47.23</v>
      </c>
      <c r="I25" s="6">
        <v>17.21</v>
      </c>
      <c r="J25" s="6">
        <v>29.56</v>
      </c>
      <c r="K25" s="6">
        <v>10.65</v>
      </c>
      <c r="L25" s="6">
        <v>16.88</v>
      </c>
      <c r="M25" s="6"/>
      <c r="N25" s="6">
        <v>129.88249999999999</v>
      </c>
      <c r="O25" s="6">
        <v>57.481400000000001</v>
      </c>
      <c r="P25" s="6">
        <v>105.2336</v>
      </c>
      <c r="Q25" s="6">
        <v>49.841999999999999</v>
      </c>
      <c r="R25" s="6">
        <v>65.831999999999994</v>
      </c>
      <c r="S25" s="6"/>
      <c r="T25" s="6">
        <v>1.63</v>
      </c>
      <c r="U25" s="6">
        <v>1.64</v>
      </c>
      <c r="V25" s="6">
        <v>1.64</v>
      </c>
      <c r="W25" s="6">
        <v>1.46</v>
      </c>
      <c r="X25" s="28"/>
      <c r="Y25" s="28">
        <v>26.818100000000001</v>
      </c>
    </row>
    <row r="26" spans="1:25">
      <c r="A26" s="5" t="s">
        <v>36</v>
      </c>
      <c r="B26" s="6">
        <v>2.5299999999999998</v>
      </c>
      <c r="C26" s="6">
        <v>3.21</v>
      </c>
      <c r="D26" s="6">
        <v>3.49</v>
      </c>
      <c r="E26" s="6">
        <v>3.86</v>
      </c>
      <c r="F26" s="6">
        <v>3.77</v>
      </c>
      <c r="G26" s="6"/>
      <c r="H26" s="6">
        <v>57.9</v>
      </c>
      <c r="I26" s="6">
        <v>18.52</v>
      </c>
      <c r="J26" s="6">
        <v>29.99</v>
      </c>
      <c r="K26" s="6">
        <v>11.5</v>
      </c>
      <c r="L26" s="6">
        <v>19.34</v>
      </c>
      <c r="M26" s="6"/>
      <c r="N26" s="6">
        <v>146.48699999999999</v>
      </c>
      <c r="O26" s="6">
        <v>59.449199999999998</v>
      </c>
      <c r="P26" s="6">
        <v>104.6651</v>
      </c>
      <c r="Q26" s="6">
        <v>44.39</v>
      </c>
      <c r="R26" s="6">
        <v>72.911799999999999</v>
      </c>
      <c r="S26" s="6"/>
      <c r="T26" s="6">
        <v>1.69</v>
      </c>
      <c r="U26" s="6">
        <v>1.71</v>
      </c>
      <c r="V26" s="6">
        <v>1.59</v>
      </c>
      <c r="W26" s="6">
        <v>1.59</v>
      </c>
      <c r="X26" s="28"/>
      <c r="Y26" s="28">
        <v>24.057700000000001</v>
      </c>
    </row>
    <row r="27" spans="1:25">
      <c r="A27" s="5" t="s">
        <v>37</v>
      </c>
      <c r="B27" s="6">
        <v>2.62</v>
      </c>
      <c r="C27" s="6">
        <v>3.17</v>
      </c>
      <c r="D27" s="6">
        <v>3.01</v>
      </c>
      <c r="E27" s="6">
        <v>4.53</v>
      </c>
      <c r="F27" s="6">
        <v>3.5</v>
      </c>
      <c r="G27" s="6"/>
      <c r="H27" s="6">
        <v>19.55</v>
      </c>
      <c r="I27" s="6">
        <v>17.13</v>
      </c>
      <c r="J27" s="6">
        <v>17.89</v>
      </c>
      <c r="K27" s="6">
        <v>11.71</v>
      </c>
      <c r="L27" s="6">
        <v>18.559999999999999</v>
      </c>
      <c r="M27" s="6"/>
      <c r="N27" s="6">
        <v>51.221000000000004</v>
      </c>
      <c r="O27" s="6">
        <v>54.302099999999996</v>
      </c>
      <c r="P27" s="6">
        <v>53.8489</v>
      </c>
      <c r="Q27" s="6">
        <v>53.046300000000009</v>
      </c>
      <c r="R27" s="6">
        <v>64.959999999999994</v>
      </c>
      <c r="S27" s="6"/>
      <c r="T27" s="6">
        <v>1.7</v>
      </c>
      <c r="U27" s="6">
        <v>1.71</v>
      </c>
      <c r="V27" s="6">
        <v>1.68</v>
      </c>
      <c r="W27" s="6">
        <v>1.51</v>
      </c>
      <c r="X27" s="28"/>
      <c r="Y27" s="28">
        <v>20.598800000000001</v>
      </c>
    </row>
    <row r="28" spans="1:25">
      <c r="A28" s="5" t="s">
        <v>38</v>
      </c>
      <c r="B28" s="6">
        <v>3.04</v>
      </c>
      <c r="C28" s="6">
        <v>3.35</v>
      </c>
      <c r="D28" s="6">
        <v>3.14</v>
      </c>
      <c r="E28" s="6">
        <v>5.31</v>
      </c>
      <c r="F28" s="6">
        <v>4.16</v>
      </c>
      <c r="G28" s="6"/>
      <c r="H28" s="6">
        <v>14.5</v>
      </c>
      <c r="I28" s="6">
        <v>12.83</v>
      </c>
      <c r="J28" s="6">
        <v>14.35</v>
      </c>
      <c r="K28" s="6">
        <v>9.66</v>
      </c>
      <c r="L28" s="6">
        <v>15.29</v>
      </c>
      <c r="M28" s="6"/>
      <c r="N28" s="6">
        <v>44.08</v>
      </c>
      <c r="O28" s="6">
        <v>42.980499999999999</v>
      </c>
      <c r="P28" s="6">
        <v>45.058999999999997</v>
      </c>
      <c r="Q28" s="6">
        <v>51.294599999999996</v>
      </c>
      <c r="R28" s="6">
        <v>63.606400000000001</v>
      </c>
      <c r="S28" s="6"/>
      <c r="T28" s="6">
        <v>1.51</v>
      </c>
      <c r="U28" s="6">
        <v>1.52</v>
      </c>
      <c r="V28" s="6">
        <v>1.47</v>
      </c>
      <c r="W28" s="6">
        <v>1.34</v>
      </c>
      <c r="X28" s="28"/>
      <c r="Y28" s="28">
        <v>34.316099999999999</v>
      </c>
    </row>
    <row r="29" spans="1:25">
      <c r="A29" s="5" t="s">
        <v>39</v>
      </c>
      <c r="B29" s="6">
        <v>2.81</v>
      </c>
      <c r="C29" s="6">
        <v>3.18</v>
      </c>
      <c r="D29" s="6">
        <v>2.97</v>
      </c>
      <c r="E29" s="6">
        <v>5.0599999999999996</v>
      </c>
      <c r="F29" s="6">
        <v>3.8</v>
      </c>
      <c r="G29" s="6"/>
      <c r="H29" s="6">
        <v>15.49</v>
      </c>
      <c r="I29" s="6">
        <v>14.21</v>
      </c>
      <c r="J29" s="6">
        <v>13.66</v>
      </c>
      <c r="K29" s="6">
        <v>10.64</v>
      </c>
      <c r="L29" s="6">
        <v>14.52</v>
      </c>
      <c r="M29" s="6"/>
      <c r="N29" s="6">
        <v>43.526900000000005</v>
      </c>
      <c r="O29" s="6">
        <v>45.187800000000003</v>
      </c>
      <c r="P29" s="6">
        <v>40.5702</v>
      </c>
      <c r="Q29" s="6">
        <v>53.8384</v>
      </c>
      <c r="R29" s="6">
        <v>55.175999999999995</v>
      </c>
      <c r="S29" s="6"/>
      <c r="T29" s="6">
        <v>1.62</v>
      </c>
      <c r="U29" s="6">
        <v>1.62</v>
      </c>
      <c r="V29" s="6">
        <v>1.56</v>
      </c>
      <c r="W29" s="6">
        <v>1.77</v>
      </c>
      <c r="X29" s="28"/>
      <c r="Y29" s="28">
        <v>26.112400000000001</v>
      </c>
    </row>
    <row r="30" spans="1:25">
      <c r="A30" s="5" t="s">
        <v>40</v>
      </c>
      <c r="B30" s="6">
        <v>2.62</v>
      </c>
      <c r="C30" s="6">
        <v>2.9</v>
      </c>
      <c r="D30" s="6">
        <v>2.85</v>
      </c>
      <c r="E30" s="6">
        <v>5.28</v>
      </c>
      <c r="F30" s="6">
        <v>3.7</v>
      </c>
      <c r="G30" s="6"/>
      <c r="H30" s="6">
        <v>15.37</v>
      </c>
      <c r="I30" s="6">
        <v>12.76</v>
      </c>
      <c r="J30" s="6">
        <v>14.61</v>
      </c>
      <c r="K30" s="6">
        <v>9.4499999999999993</v>
      </c>
      <c r="L30" s="6">
        <v>14.37</v>
      </c>
      <c r="M30" s="6"/>
      <c r="N30" s="6">
        <v>40.269399999999997</v>
      </c>
      <c r="O30" s="6">
        <v>37.003999999999998</v>
      </c>
      <c r="P30" s="6">
        <v>41.638500000000001</v>
      </c>
      <c r="Q30" s="6">
        <v>49.896000000000001</v>
      </c>
      <c r="R30" s="6">
        <v>53.168999999999997</v>
      </c>
      <c r="S30" s="6"/>
      <c r="T30" s="6">
        <v>1.7</v>
      </c>
      <c r="U30" s="6">
        <v>1.69</v>
      </c>
      <c r="V30" s="6">
        <v>1.67</v>
      </c>
      <c r="W30" s="6">
        <v>1.89</v>
      </c>
      <c r="X30" s="28"/>
      <c r="Y30" s="28">
        <v>23.916499999999999</v>
      </c>
    </row>
    <row r="31" spans="1:25">
      <c r="A31" s="5" t="s">
        <v>41</v>
      </c>
      <c r="B31" s="6">
        <v>2.64</v>
      </c>
      <c r="C31" s="6">
        <v>2.96</v>
      </c>
      <c r="D31" s="6">
        <v>3.36</v>
      </c>
      <c r="E31" s="6">
        <v>5.05</v>
      </c>
      <c r="F31" s="6">
        <v>3.76</v>
      </c>
      <c r="G31" s="6"/>
      <c r="H31" s="6">
        <v>13.73</v>
      </c>
      <c r="I31" s="6">
        <v>14.06</v>
      </c>
      <c r="J31" s="6">
        <v>13.18</v>
      </c>
      <c r="K31" s="6">
        <v>9.23</v>
      </c>
      <c r="L31" s="6">
        <v>12.88</v>
      </c>
      <c r="M31" s="6"/>
      <c r="N31" s="6">
        <v>36.247199999999999</v>
      </c>
      <c r="O31" s="6">
        <v>41.617600000000003</v>
      </c>
      <c r="P31" s="6">
        <v>44.284799999999997</v>
      </c>
      <c r="Q31" s="6">
        <v>46.611499999999999</v>
      </c>
      <c r="R31" s="6">
        <v>48.428800000000003</v>
      </c>
      <c r="S31" s="6"/>
      <c r="T31" s="6">
        <v>1.61</v>
      </c>
      <c r="U31" s="6">
        <v>1.61</v>
      </c>
      <c r="V31" s="6">
        <v>1.59</v>
      </c>
      <c r="W31" s="6">
        <v>1.69</v>
      </c>
      <c r="X31" s="28"/>
      <c r="Y31" s="28">
        <v>22.08</v>
      </c>
    </row>
    <row r="32" spans="1:25">
      <c r="A32" s="5" t="s">
        <v>42</v>
      </c>
      <c r="B32" s="6">
        <v>2.82</v>
      </c>
      <c r="C32" s="6">
        <v>3</v>
      </c>
      <c r="D32" s="6">
        <v>3.28</v>
      </c>
      <c r="E32" s="6">
        <v>5.24</v>
      </c>
      <c r="F32" s="6">
        <v>3.76</v>
      </c>
      <c r="G32" s="6"/>
      <c r="H32" s="6">
        <v>13.09</v>
      </c>
      <c r="I32" s="6">
        <v>11.87</v>
      </c>
      <c r="J32" s="6">
        <v>11.92</v>
      </c>
      <c r="K32" s="6">
        <v>9.23</v>
      </c>
      <c r="L32" s="6">
        <v>12.54</v>
      </c>
      <c r="M32" s="6"/>
      <c r="N32" s="6">
        <v>36.913799999999995</v>
      </c>
      <c r="O32" s="6">
        <v>35.61</v>
      </c>
      <c r="P32" s="6">
        <v>39.0976</v>
      </c>
      <c r="Q32" s="6">
        <v>48.365200000000002</v>
      </c>
      <c r="R32" s="6">
        <v>47.150399999999998</v>
      </c>
      <c r="S32" s="6"/>
      <c r="T32" s="6">
        <v>1.55</v>
      </c>
      <c r="U32" s="6">
        <v>1.57</v>
      </c>
      <c r="V32" s="6">
        <v>1.39</v>
      </c>
      <c r="W32" s="6">
        <v>1.61</v>
      </c>
      <c r="X32" s="28"/>
      <c r="Y32" s="28">
        <v>21.562200000000001</v>
      </c>
    </row>
    <row r="33" spans="1:25">
      <c r="A33" s="5" t="s">
        <v>43</v>
      </c>
      <c r="B33" s="6">
        <v>3.52</v>
      </c>
      <c r="C33" s="6">
        <v>3.68</v>
      </c>
      <c r="D33" s="6">
        <v>4.1900000000000004</v>
      </c>
      <c r="E33" s="6">
        <v>6.65</v>
      </c>
      <c r="F33" s="6">
        <v>5.05</v>
      </c>
      <c r="G33" s="6"/>
      <c r="H33" s="6">
        <v>10.58</v>
      </c>
      <c r="I33" s="6">
        <v>8.65</v>
      </c>
      <c r="J33" s="6">
        <v>9.43</v>
      </c>
      <c r="K33" s="6">
        <v>7.71</v>
      </c>
      <c r="L33" s="6">
        <v>9.18</v>
      </c>
      <c r="M33" s="6"/>
      <c r="N33" s="6">
        <v>37.241599999999998</v>
      </c>
      <c r="O33" s="6">
        <v>31.832000000000004</v>
      </c>
      <c r="P33" s="6">
        <v>39.511700000000005</v>
      </c>
      <c r="Q33" s="6">
        <v>51.271500000000003</v>
      </c>
      <c r="R33" s="6">
        <v>46.358999999999995</v>
      </c>
      <c r="S33" s="6"/>
      <c r="T33" s="6">
        <v>1.25</v>
      </c>
      <c r="U33" s="6">
        <v>1.25</v>
      </c>
      <c r="V33" s="6">
        <v>1.29</v>
      </c>
      <c r="W33" s="6">
        <v>1.1399999999999999</v>
      </c>
      <c r="X33" s="28"/>
      <c r="Y33" s="28">
        <v>46.679600000000001</v>
      </c>
    </row>
    <row r="34" spans="1:25">
      <c r="A34" s="5" t="s">
        <v>44</v>
      </c>
      <c r="B34" s="6">
        <v>3.68</v>
      </c>
      <c r="C34" s="6">
        <v>3.53</v>
      </c>
      <c r="D34" s="6">
        <v>3.99</v>
      </c>
      <c r="E34" s="6">
        <v>6.71</v>
      </c>
      <c r="F34" s="6">
        <v>4.5</v>
      </c>
      <c r="G34" s="6"/>
      <c r="H34" s="6">
        <v>11.86</v>
      </c>
      <c r="I34" s="6">
        <v>10.52</v>
      </c>
      <c r="J34" s="6">
        <v>9.77</v>
      </c>
      <c r="K34" s="6">
        <v>9.0299999999999994</v>
      </c>
      <c r="L34" s="6">
        <v>9.74</v>
      </c>
      <c r="M34" s="6"/>
      <c r="N34" s="6">
        <v>43.644799999999996</v>
      </c>
      <c r="O34" s="6">
        <v>37.135599999999997</v>
      </c>
      <c r="P34" s="6">
        <v>38.982300000000002</v>
      </c>
      <c r="Q34" s="6">
        <v>60.591299999999997</v>
      </c>
      <c r="R34" s="6">
        <v>43.83</v>
      </c>
      <c r="S34" s="6"/>
      <c r="T34" s="6">
        <v>1.33</v>
      </c>
      <c r="U34" s="6">
        <v>1.35</v>
      </c>
      <c r="V34" s="6">
        <v>1.31</v>
      </c>
      <c r="W34" s="6">
        <v>1.1299999999999999</v>
      </c>
      <c r="X34" s="28"/>
      <c r="Y34" s="28">
        <v>32.154400000000003</v>
      </c>
    </row>
    <row r="35" spans="1:25">
      <c r="A35" s="5" t="s">
        <v>45</v>
      </c>
      <c r="B35" s="6">
        <v>3.45</v>
      </c>
      <c r="C35" s="6">
        <v>3.47</v>
      </c>
      <c r="D35" s="6">
        <v>3.54</v>
      </c>
      <c r="E35" s="6">
        <v>7.06</v>
      </c>
      <c r="F35" s="6">
        <v>4.0999999999999996</v>
      </c>
      <c r="G35" s="6"/>
      <c r="H35" s="6">
        <v>16.77</v>
      </c>
      <c r="I35" s="6">
        <v>10.43</v>
      </c>
      <c r="J35" s="6">
        <v>13.15</v>
      </c>
      <c r="K35" s="6">
        <v>10.56</v>
      </c>
      <c r="L35" s="6">
        <v>11.71</v>
      </c>
      <c r="M35" s="6"/>
      <c r="N35" s="6">
        <v>57.856500000000004</v>
      </c>
      <c r="O35" s="6">
        <v>36.192100000000003</v>
      </c>
      <c r="P35" s="6">
        <v>46.551000000000002</v>
      </c>
      <c r="Q35" s="6">
        <v>74.553600000000003</v>
      </c>
      <c r="R35" s="6">
        <v>48.011000000000003</v>
      </c>
      <c r="S35" s="6"/>
      <c r="T35" s="6">
        <v>1.46</v>
      </c>
      <c r="U35" s="6">
        <v>1.47</v>
      </c>
      <c r="V35" s="6">
        <v>1.5</v>
      </c>
      <c r="W35" s="6">
        <v>1.38</v>
      </c>
      <c r="X35" s="28"/>
      <c r="Y35" s="28">
        <v>22.546299999999999</v>
      </c>
    </row>
    <row r="36" spans="1:25">
      <c r="A36" s="5" t="s">
        <v>46</v>
      </c>
      <c r="B36" s="6">
        <v>3.52</v>
      </c>
      <c r="C36" s="6">
        <v>3.71</v>
      </c>
      <c r="D36" s="6">
        <v>4.07</v>
      </c>
      <c r="E36" s="6">
        <v>7.87</v>
      </c>
      <c r="F36" s="6">
        <v>4.37</v>
      </c>
      <c r="G36" s="6"/>
      <c r="H36" s="6">
        <v>13.73</v>
      </c>
      <c r="I36" s="6">
        <v>10.68</v>
      </c>
      <c r="J36" s="6">
        <v>12.09</v>
      </c>
      <c r="K36" s="6">
        <v>9.91</v>
      </c>
      <c r="L36" s="6">
        <v>10.97</v>
      </c>
      <c r="M36" s="6"/>
      <c r="N36" s="6">
        <v>48.329599999999999</v>
      </c>
      <c r="O36" s="6">
        <v>39.622799999999998</v>
      </c>
      <c r="P36" s="6">
        <v>49.206300000000006</v>
      </c>
      <c r="Q36" s="6">
        <v>77.991700000000009</v>
      </c>
      <c r="R36" s="6">
        <v>47.938900000000004</v>
      </c>
      <c r="S36" s="6"/>
      <c r="T36" s="6">
        <v>1.37</v>
      </c>
      <c r="U36" s="6">
        <v>1.39</v>
      </c>
      <c r="V36" s="6">
        <v>1.34</v>
      </c>
      <c r="W36" s="6">
        <v>1.26</v>
      </c>
      <c r="X36" s="28"/>
      <c r="Y36" s="28">
        <v>24.946300000000001</v>
      </c>
    </row>
    <row r="37" spans="1:25">
      <c r="A37" s="5" t="s">
        <v>47</v>
      </c>
      <c r="B37" s="6">
        <v>3.24</v>
      </c>
      <c r="C37" s="6">
        <v>3.66</v>
      </c>
      <c r="D37" s="6">
        <v>3.55</v>
      </c>
      <c r="E37" s="6">
        <v>5.43</v>
      </c>
      <c r="F37" s="6">
        <v>4.21</v>
      </c>
      <c r="G37" s="6"/>
      <c r="H37" s="6">
        <v>16.12</v>
      </c>
      <c r="I37" s="6">
        <v>11.76</v>
      </c>
      <c r="J37" s="6">
        <v>13.3</v>
      </c>
      <c r="K37" s="6">
        <v>12.88</v>
      </c>
      <c r="L37" s="6">
        <v>12.42</v>
      </c>
      <c r="M37" s="6"/>
      <c r="N37" s="6">
        <v>52.228800000000007</v>
      </c>
      <c r="O37" s="6">
        <v>43.041600000000003</v>
      </c>
      <c r="P37" s="6">
        <v>47.215000000000003</v>
      </c>
      <c r="Q37" s="6">
        <v>69.938400000000001</v>
      </c>
      <c r="R37" s="6">
        <v>52.288199999999996</v>
      </c>
      <c r="S37" s="6"/>
      <c r="T37" s="6">
        <v>1.46</v>
      </c>
      <c r="U37" s="6">
        <v>1.47</v>
      </c>
      <c r="V37" s="6">
        <v>1.48</v>
      </c>
      <c r="W37" s="6">
        <v>1.28</v>
      </c>
      <c r="X37" s="28"/>
      <c r="Y37" s="28">
        <v>23.383600000000001</v>
      </c>
    </row>
    <row r="38" spans="1:25">
      <c r="A38" s="5" t="s">
        <v>48</v>
      </c>
      <c r="B38" s="6">
        <v>3.1</v>
      </c>
      <c r="C38" s="6">
        <v>3.59</v>
      </c>
      <c r="D38" s="6">
        <v>3.34</v>
      </c>
      <c r="E38" s="6">
        <v>5.0999999999999996</v>
      </c>
      <c r="F38" s="6">
        <v>3.89</v>
      </c>
      <c r="G38" s="6"/>
      <c r="H38" s="6">
        <v>16.46</v>
      </c>
      <c r="I38" s="6">
        <v>12.13</v>
      </c>
      <c r="J38" s="6">
        <v>13.05</v>
      </c>
      <c r="K38" s="6">
        <v>11.92</v>
      </c>
      <c r="L38" s="6">
        <v>13.6</v>
      </c>
      <c r="M38" s="6"/>
      <c r="N38" s="6">
        <v>51.026000000000003</v>
      </c>
      <c r="O38" s="6">
        <v>43.546700000000001</v>
      </c>
      <c r="P38" s="6">
        <v>43.587000000000003</v>
      </c>
      <c r="Q38" s="6">
        <v>60.791999999999994</v>
      </c>
      <c r="R38" s="6">
        <v>52.904000000000003</v>
      </c>
      <c r="S38" s="6"/>
      <c r="T38" s="6">
        <v>1.54</v>
      </c>
      <c r="U38" s="6">
        <v>1.54</v>
      </c>
      <c r="V38" s="6">
        <v>1.63</v>
      </c>
      <c r="W38" s="6">
        <v>1.39</v>
      </c>
      <c r="X38" s="28"/>
      <c r="Y38" s="28">
        <v>21.353400000000001</v>
      </c>
    </row>
    <row r="39" spans="1:25">
      <c r="A39" s="5" t="s">
        <v>49</v>
      </c>
      <c r="B39" s="6">
        <v>3</v>
      </c>
      <c r="C39" s="6">
        <v>3.37</v>
      </c>
      <c r="D39" s="6">
        <v>3.34</v>
      </c>
      <c r="E39" s="6">
        <v>4.87</v>
      </c>
      <c r="F39" s="6">
        <v>3.77</v>
      </c>
      <c r="G39" s="6"/>
      <c r="H39" s="6">
        <v>17.7</v>
      </c>
      <c r="I39" s="6">
        <v>14.97</v>
      </c>
      <c r="J39" s="6">
        <v>12.85</v>
      </c>
      <c r="K39" s="6">
        <v>14.36</v>
      </c>
      <c r="L39" s="6">
        <v>14.75</v>
      </c>
      <c r="M39" s="6"/>
      <c r="N39" s="6">
        <v>53.099999999999994</v>
      </c>
      <c r="O39" s="6">
        <v>50.448900000000002</v>
      </c>
      <c r="P39" s="6">
        <v>42.918999999999997</v>
      </c>
      <c r="Q39" s="6">
        <v>69.933199999999999</v>
      </c>
      <c r="R39" s="6">
        <v>55.607500000000002</v>
      </c>
      <c r="S39" s="6"/>
      <c r="T39" s="6">
        <v>1.59</v>
      </c>
      <c r="U39" s="6">
        <v>1.58</v>
      </c>
      <c r="V39" s="6">
        <v>1.72</v>
      </c>
      <c r="W39" s="6">
        <v>1.51</v>
      </c>
      <c r="X39" s="28"/>
      <c r="Y39" s="28">
        <v>20.894400000000001</v>
      </c>
    </row>
    <row r="40" spans="1:25">
      <c r="A40" s="5" t="s">
        <v>50</v>
      </c>
      <c r="B40" s="6">
        <v>3.08</v>
      </c>
      <c r="C40" s="6">
        <v>3.56</v>
      </c>
      <c r="D40" s="6">
        <v>3.37</v>
      </c>
      <c r="E40" s="6">
        <v>4.9400000000000004</v>
      </c>
      <c r="F40" s="6">
        <v>3.77</v>
      </c>
      <c r="G40" s="6"/>
      <c r="H40" s="6">
        <v>18.87</v>
      </c>
      <c r="I40" s="6">
        <v>13.23</v>
      </c>
      <c r="J40" s="6">
        <v>13.51</v>
      </c>
      <c r="K40" s="6">
        <v>14.54</v>
      </c>
      <c r="L40" s="6">
        <v>15.95</v>
      </c>
      <c r="M40" s="6"/>
      <c r="N40" s="6">
        <v>58.119600000000005</v>
      </c>
      <c r="O40" s="6">
        <v>47.098800000000004</v>
      </c>
      <c r="P40" s="6">
        <v>45.528700000000001</v>
      </c>
      <c r="Q40" s="6">
        <v>71.827600000000004</v>
      </c>
      <c r="R40" s="6">
        <v>60.131499999999996</v>
      </c>
      <c r="S40" s="6"/>
      <c r="T40" s="6">
        <v>1.61</v>
      </c>
      <c r="U40" s="6">
        <v>1.56</v>
      </c>
      <c r="V40" s="6">
        <v>1.6</v>
      </c>
      <c r="W40" s="6">
        <v>3.66</v>
      </c>
      <c r="X40" s="28"/>
      <c r="Y40" s="28">
        <v>21.817499999999999</v>
      </c>
    </row>
    <row r="41" spans="1:25">
      <c r="A41" s="5" t="s">
        <v>51</v>
      </c>
      <c r="B41" s="6">
        <v>2.86</v>
      </c>
      <c r="C41" s="6">
        <v>3.44</v>
      </c>
      <c r="D41" s="6">
        <v>3.04</v>
      </c>
      <c r="E41" s="6">
        <v>4.4800000000000004</v>
      </c>
      <c r="F41" s="6">
        <v>3.31</v>
      </c>
      <c r="G41" s="6"/>
      <c r="H41" s="6"/>
      <c r="I41" s="6">
        <v>15.51</v>
      </c>
      <c r="J41" s="6">
        <v>14.91</v>
      </c>
      <c r="K41" s="6">
        <v>16.489999999999998</v>
      </c>
      <c r="L41" s="6">
        <v>17.600000000000001</v>
      </c>
      <c r="M41" s="6"/>
      <c r="N41" s="6">
        <v>0</v>
      </c>
      <c r="O41" s="6">
        <v>53.354399999999998</v>
      </c>
      <c r="P41" s="6">
        <v>45.3264</v>
      </c>
      <c r="Q41" s="6">
        <v>73.875200000000007</v>
      </c>
      <c r="R41" s="6">
        <v>58.256000000000007</v>
      </c>
      <c r="S41" s="6"/>
      <c r="T41" s="6">
        <v>1.78</v>
      </c>
      <c r="U41" s="6">
        <v>1.71</v>
      </c>
      <c r="V41" s="6">
        <v>1.72</v>
      </c>
      <c r="W41" s="6">
        <v>4.1500000000000004</v>
      </c>
      <c r="X41" s="28"/>
      <c r="Y41" s="28">
        <v>19.450299999999999</v>
      </c>
    </row>
    <row r="42" spans="1:25">
      <c r="A42" s="5" t="s">
        <v>52</v>
      </c>
      <c r="B42" s="6">
        <v>2.64</v>
      </c>
      <c r="C42" s="6">
        <v>3.31</v>
      </c>
      <c r="D42" s="6">
        <v>2.73</v>
      </c>
      <c r="E42" s="6">
        <v>3.92</v>
      </c>
      <c r="F42" s="6">
        <v>3.17</v>
      </c>
      <c r="G42" s="6"/>
      <c r="H42" s="6">
        <v>59.06</v>
      </c>
      <c r="I42" s="6">
        <v>14.61</v>
      </c>
      <c r="J42" s="6">
        <v>16.739999999999998</v>
      </c>
      <c r="K42" s="6">
        <v>18.73</v>
      </c>
      <c r="L42" s="6">
        <v>18.75</v>
      </c>
      <c r="M42" s="6"/>
      <c r="N42" s="6">
        <v>155.91840000000002</v>
      </c>
      <c r="O42" s="6">
        <v>48.359099999999998</v>
      </c>
      <c r="P42" s="6">
        <v>45.700199999999995</v>
      </c>
      <c r="Q42" s="6">
        <v>73.421599999999998</v>
      </c>
      <c r="R42" s="6">
        <v>59.4375</v>
      </c>
      <c r="S42" s="6"/>
      <c r="T42" s="6">
        <v>1.87</v>
      </c>
      <c r="U42" s="6">
        <v>1.78</v>
      </c>
      <c r="V42" s="6">
        <v>2.88</v>
      </c>
      <c r="W42" s="6">
        <v>1.79</v>
      </c>
      <c r="X42" s="28"/>
      <c r="Y42" s="28">
        <v>17.254899999999999</v>
      </c>
    </row>
    <row r="43" spans="1:25">
      <c r="A43" s="5" t="s">
        <v>53</v>
      </c>
      <c r="B43" s="6">
        <v>2.72</v>
      </c>
      <c r="C43" s="6">
        <v>3.45</v>
      </c>
      <c r="D43" s="6">
        <v>2.67</v>
      </c>
      <c r="E43" s="6">
        <v>3.69</v>
      </c>
      <c r="F43" s="6">
        <v>3.27</v>
      </c>
      <c r="G43" s="6"/>
      <c r="H43" s="6">
        <v>19.850000000000001</v>
      </c>
      <c r="I43" s="6">
        <v>14.06</v>
      </c>
      <c r="J43" s="6">
        <v>16.47</v>
      </c>
      <c r="K43" s="6">
        <v>18.5</v>
      </c>
      <c r="L43" s="6">
        <v>18.05</v>
      </c>
      <c r="M43" s="6"/>
      <c r="N43" s="6">
        <v>53.992000000000004</v>
      </c>
      <c r="O43" s="6">
        <v>48.507000000000005</v>
      </c>
      <c r="P43" s="6">
        <v>43.974899999999998</v>
      </c>
      <c r="Q43" s="6">
        <v>68.265000000000001</v>
      </c>
      <c r="R43" s="6">
        <v>59.023500000000006</v>
      </c>
      <c r="S43" s="6"/>
      <c r="T43" s="6">
        <v>1.83</v>
      </c>
      <c r="U43" s="6">
        <v>1.79</v>
      </c>
      <c r="V43" s="6">
        <v>2.1</v>
      </c>
      <c r="W43" s="6">
        <v>1.82</v>
      </c>
      <c r="X43" s="28"/>
      <c r="Y43" s="28">
        <v>17.663900000000002</v>
      </c>
    </row>
    <row r="44" spans="1:25">
      <c r="A44" s="5" t="s">
        <v>54</v>
      </c>
      <c r="B44" s="6">
        <v>3.29</v>
      </c>
      <c r="C44" s="6">
        <v>3.3</v>
      </c>
      <c r="D44" s="6">
        <v>2.66</v>
      </c>
      <c r="E44" s="6">
        <v>4.0999999999999996</v>
      </c>
      <c r="F44" s="6">
        <v>3.19</v>
      </c>
      <c r="G44" s="6"/>
      <c r="H44" s="6">
        <v>18.73</v>
      </c>
      <c r="I44" s="6">
        <v>14.54</v>
      </c>
      <c r="J44" s="6">
        <v>16.03</v>
      </c>
      <c r="K44" s="6">
        <v>20.72</v>
      </c>
      <c r="L44" s="6">
        <v>18.989999999999998</v>
      </c>
      <c r="M44" s="6"/>
      <c r="N44" s="6">
        <v>61.621700000000004</v>
      </c>
      <c r="O44" s="6">
        <v>47.981999999999992</v>
      </c>
      <c r="P44" s="6">
        <v>42.639800000000008</v>
      </c>
      <c r="Q44" s="6">
        <v>84.951999999999984</v>
      </c>
      <c r="R44" s="6">
        <v>60.578099999999992</v>
      </c>
      <c r="S44" s="6"/>
      <c r="T44" s="6">
        <v>1.86</v>
      </c>
      <c r="U44" s="6">
        <v>1.84</v>
      </c>
      <c r="V44" s="6">
        <v>2.04</v>
      </c>
      <c r="W44" s="6">
        <v>1.82</v>
      </c>
      <c r="X44" s="28"/>
      <c r="Y44" s="28">
        <v>15.269</v>
      </c>
    </row>
    <row r="45" spans="1:25">
      <c r="A45" s="5" t="s">
        <v>55</v>
      </c>
      <c r="B45" s="6">
        <v>3.29</v>
      </c>
      <c r="C45" s="6">
        <v>3.38</v>
      </c>
      <c r="D45" s="6">
        <v>2.78</v>
      </c>
      <c r="E45" s="6">
        <v>4.2</v>
      </c>
      <c r="F45" s="6">
        <v>3.23</v>
      </c>
      <c r="G45" s="6"/>
      <c r="H45" s="6">
        <v>17.350000000000001</v>
      </c>
      <c r="I45" s="6">
        <v>13.88</v>
      </c>
      <c r="J45" s="6">
        <v>15.62</v>
      </c>
      <c r="K45" s="6">
        <v>20.350000000000001</v>
      </c>
      <c r="L45" s="6">
        <v>18.78</v>
      </c>
      <c r="M45" s="6"/>
      <c r="N45" s="6">
        <v>57.081500000000005</v>
      </c>
      <c r="O45" s="6">
        <v>46.914400000000001</v>
      </c>
      <c r="P45" s="6">
        <v>43.423599999999993</v>
      </c>
      <c r="Q45" s="6">
        <v>85.470000000000013</v>
      </c>
      <c r="R45" s="6">
        <v>60.659400000000005</v>
      </c>
      <c r="S45" s="6"/>
      <c r="T45" s="6">
        <v>1.82</v>
      </c>
      <c r="U45" s="6">
        <v>1.81</v>
      </c>
      <c r="V45" s="6">
        <v>1.86</v>
      </c>
      <c r="W45" s="6">
        <v>1.81</v>
      </c>
      <c r="X45" s="28"/>
      <c r="Y45" s="28">
        <v>17.851400000000002</v>
      </c>
    </row>
    <row r="46" spans="1:25">
      <c r="A46" s="5" t="s">
        <v>56</v>
      </c>
      <c r="B46" s="6">
        <v>2.85</v>
      </c>
      <c r="C46" s="6">
        <v>3.4</v>
      </c>
      <c r="D46" s="6">
        <v>2.69</v>
      </c>
      <c r="E46" s="6">
        <v>4.24</v>
      </c>
      <c r="F46" s="6">
        <v>3.34</v>
      </c>
      <c r="G46" s="6"/>
      <c r="H46" s="6">
        <v>15.47</v>
      </c>
      <c r="I46" s="6">
        <v>15.61</v>
      </c>
      <c r="J46" s="6">
        <v>15.77</v>
      </c>
      <c r="K46" s="6">
        <v>19.010000000000002</v>
      </c>
      <c r="L46" s="6">
        <v>18.62</v>
      </c>
      <c r="M46" s="6"/>
      <c r="N46" s="6">
        <v>44.089500000000001</v>
      </c>
      <c r="O46" s="6">
        <v>53.073999999999998</v>
      </c>
      <c r="P46" s="6">
        <v>42.421299999999995</v>
      </c>
      <c r="Q46" s="6">
        <v>80.602400000000017</v>
      </c>
      <c r="R46" s="6">
        <v>62.190800000000003</v>
      </c>
      <c r="S46" s="6"/>
      <c r="T46" s="6">
        <v>1.28</v>
      </c>
      <c r="U46" s="6">
        <v>1.63</v>
      </c>
      <c r="V46" s="6">
        <v>1.83</v>
      </c>
      <c r="W46" s="6">
        <v>0.28999999999999998</v>
      </c>
      <c r="X46" s="28"/>
      <c r="Y46" s="28">
        <v>26.1876</v>
      </c>
    </row>
    <row r="47" spans="1:25">
      <c r="A47" s="5" t="s">
        <v>57</v>
      </c>
      <c r="B47" s="6">
        <v>3.24</v>
      </c>
      <c r="C47" s="6">
        <v>3.36</v>
      </c>
      <c r="D47" s="6">
        <v>2.35</v>
      </c>
      <c r="E47" s="6">
        <v>3.94</v>
      </c>
      <c r="F47" s="6">
        <v>2.91</v>
      </c>
      <c r="G47" s="6"/>
      <c r="H47" s="6">
        <v>20.41</v>
      </c>
      <c r="I47" s="6">
        <v>15.92</v>
      </c>
      <c r="J47" s="6">
        <v>18.760000000000002</v>
      </c>
      <c r="K47" s="6">
        <v>18.23</v>
      </c>
      <c r="L47" s="6">
        <v>21.37</v>
      </c>
      <c r="M47" s="6"/>
      <c r="N47" s="6">
        <v>66.128399999999999</v>
      </c>
      <c r="O47" s="6">
        <v>53.491199999999999</v>
      </c>
      <c r="P47" s="6">
        <v>44.086000000000006</v>
      </c>
      <c r="Q47" s="6">
        <v>71.8262</v>
      </c>
      <c r="R47" s="6">
        <v>62.186700000000009</v>
      </c>
      <c r="S47" s="6"/>
      <c r="T47" s="6">
        <v>1.87</v>
      </c>
      <c r="U47" s="6">
        <v>1.83</v>
      </c>
      <c r="V47" s="6">
        <v>2.13</v>
      </c>
      <c r="W47" s="6">
        <v>1.88</v>
      </c>
      <c r="X47" s="28"/>
      <c r="Y47" s="28">
        <v>21.1004</v>
      </c>
    </row>
    <row r="48" spans="1:25">
      <c r="A48" s="5" t="s">
        <v>58</v>
      </c>
      <c r="B48" s="6">
        <v>3.07</v>
      </c>
      <c r="C48" s="6">
        <v>3.41</v>
      </c>
      <c r="D48" s="6">
        <v>2.62</v>
      </c>
      <c r="E48" s="6">
        <v>4.09</v>
      </c>
      <c r="F48" s="6">
        <v>3.15</v>
      </c>
      <c r="G48" s="6"/>
      <c r="H48" s="6">
        <v>19.649999999999999</v>
      </c>
      <c r="I48" s="6">
        <v>15.26</v>
      </c>
      <c r="J48" s="6">
        <v>15.97</v>
      </c>
      <c r="K48" s="6">
        <v>16.2</v>
      </c>
      <c r="L48" s="6">
        <v>20.16</v>
      </c>
      <c r="M48" s="6"/>
      <c r="N48" s="6">
        <v>60.325499999999991</v>
      </c>
      <c r="O48" s="6">
        <v>52.0366</v>
      </c>
      <c r="P48" s="6">
        <v>41.8414</v>
      </c>
      <c r="Q48" s="6">
        <v>66.257999999999996</v>
      </c>
      <c r="R48" s="6">
        <v>63.503999999999998</v>
      </c>
      <c r="S48" s="6"/>
      <c r="T48" s="6">
        <v>1.82</v>
      </c>
      <c r="U48" s="6">
        <v>1.79</v>
      </c>
      <c r="V48" s="6">
        <v>2.11</v>
      </c>
      <c r="W48" s="6">
        <v>2.0499999999999998</v>
      </c>
      <c r="X48" s="28"/>
      <c r="Y48" s="28">
        <v>32.307099999999998</v>
      </c>
    </row>
    <row r="49" spans="1:25">
      <c r="A49" s="5" t="s">
        <v>265</v>
      </c>
      <c r="B49" s="6">
        <v>2.8</v>
      </c>
      <c r="C49" s="6">
        <v>3.74</v>
      </c>
      <c r="D49" s="6">
        <v>3</v>
      </c>
      <c r="E49" s="6">
        <v>4.54</v>
      </c>
      <c r="F49" s="6">
        <v>3.42</v>
      </c>
      <c r="G49" s="6"/>
      <c r="H49" s="6">
        <v>20.12</v>
      </c>
      <c r="I49" s="6">
        <v>17</v>
      </c>
      <c r="J49" s="6">
        <v>13.8</v>
      </c>
      <c r="K49" s="6">
        <v>13.36</v>
      </c>
      <c r="L49" s="6">
        <v>16.559999999999999</v>
      </c>
      <c r="M49" s="6"/>
      <c r="N49" s="6">
        <v>56.335999999999999</v>
      </c>
      <c r="O49" s="6">
        <v>63.580000000000005</v>
      </c>
      <c r="P49" s="6">
        <v>41.400000000000006</v>
      </c>
      <c r="Q49" s="6">
        <v>60.654399999999995</v>
      </c>
      <c r="R49" s="6">
        <v>56.635199999999998</v>
      </c>
      <c r="S49" s="6"/>
      <c r="T49" s="6">
        <v>1.68</v>
      </c>
      <c r="U49" s="6">
        <v>1.62</v>
      </c>
      <c r="V49" s="6">
        <v>1.98</v>
      </c>
      <c r="W49" s="6">
        <v>1.81</v>
      </c>
      <c r="X49" s="28"/>
      <c r="Y49" s="28">
        <v>32.045900000000003</v>
      </c>
    </row>
    <row r="50" spans="1:25">
      <c r="A50" s="5" t="s">
        <v>282</v>
      </c>
      <c r="B50" s="6">
        <v>2.81</v>
      </c>
      <c r="C50" s="6">
        <v>3.73</v>
      </c>
      <c r="D50" s="6">
        <v>2.7</v>
      </c>
      <c r="E50" s="6">
        <v>4.55</v>
      </c>
      <c r="F50" s="6">
        <v>3.12</v>
      </c>
      <c r="G50" s="6"/>
      <c r="H50" s="6">
        <v>52.59</v>
      </c>
      <c r="I50" s="6">
        <v>17.649999999999999</v>
      </c>
      <c r="J50" s="6">
        <v>16.41</v>
      </c>
      <c r="K50" s="6">
        <v>14.07</v>
      </c>
      <c r="L50" s="6">
        <v>18.62</v>
      </c>
      <c r="M50" s="6"/>
      <c r="N50" s="6">
        <v>147.77790000000002</v>
      </c>
      <c r="O50" s="6">
        <v>65.834499999999991</v>
      </c>
      <c r="P50" s="6">
        <v>44.307000000000002</v>
      </c>
      <c r="Q50" s="6">
        <v>64.018500000000003</v>
      </c>
      <c r="R50" s="6">
        <v>58.094400000000007</v>
      </c>
      <c r="S50" s="6"/>
      <c r="T50" s="6">
        <v>1.65</v>
      </c>
      <c r="U50" s="6">
        <v>1.85</v>
      </c>
      <c r="V50" s="6">
        <v>2.33</v>
      </c>
      <c r="W50" s="6">
        <v>1.68</v>
      </c>
      <c r="X50" s="28"/>
      <c r="Y50" s="28">
        <v>22.174499999999998</v>
      </c>
    </row>
    <row r="51" spans="1:25">
      <c r="A51" s="5" t="s">
        <v>305</v>
      </c>
      <c r="B51" s="6">
        <v>2.27</v>
      </c>
      <c r="C51" s="6">
        <v>3.81</v>
      </c>
      <c r="D51" s="6">
        <v>3.04</v>
      </c>
      <c r="E51" s="6">
        <v>4.9000000000000004</v>
      </c>
      <c r="F51" s="6">
        <v>3.76</v>
      </c>
      <c r="G51" s="6"/>
      <c r="H51" s="6">
        <v>24.04</v>
      </c>
      <c r="I51" s="6">
        <v>24.22</v>
      </c>
      <c r="J51" s="6">
        <v>14.91</v>
      </c>
      <c r="K51" s="6">
        <v>14.87</v>
      </c>
      <c r="L51" s="6">
        <v>17.96</v>
      </c>
      <c r="M51" s="6"/>
      <c r="N51" s="6">
        <v>54.570799999999998</v>
      </c>
      <c r="O51" s="6">
        <v>92.278199999999998</v>
      </c>
      <c r="P51" s="6">
        <v>45.3264</v>
      </c>
      <c r="Q51" s="6">
        <v>72.863</v>
      </c>
      <c r="R51" s="6">
        <v>67.529600000000002</v>
      </c>
      <c r="S51" s="6"/>
      <c r="T51" s="6">
        <v>1.58</v>
      </c>
      <c r="U51" s="6">
        <v>1.71</v>
      </c>
      <c r="V51" s="6">
        <v>1.86</v>
      </c>
      <c r="W51" s="6">
        <v>1.57</v>
      </c>
      <c r="X51" s="28"/>
      <c r="Y51" s="28">
        <v>23.448699999999999</v>
      </c>
    </row>
    <row r="52" spans="1:25">
      <c r="A52" s="5" t="s">
        <v>308</v>
      </c>
      <c r="B52" s="6">
        <v>2.5499999999999998</v>
      </c>
      <c r="C52" s="6">
        <v>3.68</v>
      </c>
      <c r="D52" s="6">
        <v>3.09</v>
      </c>
      <c r="E52" s="6">
        <v>4.5599999999999996</v>
      </c>
      <c r="F52" s="6">
        <v>3.93</v>
      </c>
      <c r="G52" s="6"/>
      <c r="H52" s="6">
        <v>27.58</v>
      </c>
      <c r="I52" s="6">
        <v>31.08</v>
      </c>
      <c r="J52" s="6">
        <v>14.47</v>
      </c>
      <c r="K52" s="6">
        <v>14.9</v>
      </c>
      <c r="L52" s="6">
        <v>17.59</v>
      </c>
      <c r="M52" s="6"/>
      <c r="N52" s="6">
        <v>70.328999999999994</v>
      </c>
      <c r="O52" s="6">
        <v>114.37439999999999</v>
      </c>
      <c r="P52" s="6">
        <v>44.712299999999999</v>
      </c>
      <c r="Q52" s="6">
        <v>67.944000000000003</v>
      </c>
      <c r="R52" s="6">
        <v>69.128700000000009</v>
      </c>
      <c r="S52" s="6"/>
      <c r="T52" s="6">
        <v>1.58</v>
      </c>
      <c r="U52" s="6">
        <v>1.66</v>
      </c>
      <c r="V52" s="6">
        <v>1.6</v>
      </c>
      <c r="W52" s="6">
        <v>1.58</v>
      </c>
      <c r="X52" s="28"/>
      <c r="Y52" s="28">
        <v>26.076499999999999</v>
      </c>
    </row>
    <row r="53" spans="1:25">
      <c r="A53" s="5" t="s">
        <v>310</v>
      </c>
      <c r="B53" s="6">
        <v>2.91</v>
      </c>
      <c r="C53" s="6">
        <v>3.49</v>
      </c>
      <c r="D53" s="6">
        <v>2.82</v>
      </c>
      <c r="E53" s="6">
        <v>4.18</v>
      </c>
      <c r="F53" s="6">
        <v>3.74</v>
      </c>
      <c r="G53" s="6"/>
      <c r="H53" s="6">
        <v>28.42</v>
      </c>
      <c r="I53" s="6">
        <v>31.6</v>
      </c>
      <c r="J53" s="6">
        <v>15.54</v>
      </c>
      <c r="K53" s="6">
        <v>17.48</v>
      </c>
      <c r="L53" s="6">
        <v>18.02</v>
      </c>
      <c r="M53" s="6"/>
      <c r="N53" s="6">
        <v>82.702200000000005</v>
      </c>
      <c r="O53" s="6">
        <v>110.28400000000001</v>
      </c>
      <c r="P53" s="6">
        <v>43.822799999999994</v>
      </c>
      <c r="Q53" s="6">
        <v>73.066400000000002</v>
      </c>
      <c r="R53" s="6">
        <v>67.394800000000004</v>
      </c>
      <c r="S53" s="6"/>
      <c r="T53" s="6">
        <v>1.66</v>
      </c>
      <c r="U53" s="6">
        <v>1.72</v>
      </c>
      <c r="V53" s="6">
        <v>1.75</v>
      </c>
      <c r="W53" s="6">
        <v>1.66</v>
      </c>
      <c r="X53" s="28"/>
      <c r="Y53" s="28">
        <v>19.769300000000001</v>
      </c>
    </row>
    <row r="54" spans="1:25">
      <c r="A54" s="5" t="s">
        <v>312</v>
      </c>
      <c r="B54" s="6">
        <v>2.93</v>
      </c>
      <c r="C54" s="6">
        <v>3.5</v>
      </c>
      <c r="D54" s="6">
        <v>2.6</v>
      </c>
      <c r="E54" s="6">
        <v>3.79</v>
      </c>
      <c r="F54" s="6">
        <v>3.49</v>
      </c>
      <c r="G54" s="6"/>
      <c r="H54" s="6">
        <v>26.59</v>
      </c>
      <c r="I54" s="6">
        <v>30.33</v>
      </c>
      <c r="J54" s="6">
        <v>16.36</v>
      </c>
      <c r="K54" s="6">
        <v>17.170000000000002</v>
      </c>
      <c r="L54" s="6">
        <v>19.18</v>
      </c>
      <c r="M54" s="6"/>
      <c r="N54" s="6">
        <v>77.90870000000001</v>
      </c>
      <c r="O54" s="6">
        <v>106.155</v>
      </c>
      <c r="P54" s="6">
        <v>42.536000000000001</v>
      </c>
      <c r="Q54" s="6">
        <v>65.074300000000008</v>
      </c>
      <c r="R54" s="6">
        <v>66.938200000000009</v>
      </c>
      <c r="S54" s="6"/>
      <c r="T54" s="6">
        <v>1.71</v>
      </c>
      <c r="U54" s="6">
        <v>1.75</v>
      </c>
      <c r="V54" s="6">
        <v>1.81</v>
      </c>
      <c r="W54" s="6">
        <v>1.74</v>
      </c>
      <c r="X54" s="28"/>
      <c r="Y54" s="28">
        <v>18.123000000000001</v>
      </c>
    </row>
    <row r="55" spans="1:25">
      <c r="A55" s="29" t="s">
        <v>281</v>
      </c>
    </row>
    <row r="56" spans="1:25">
      <c r="A56" s="23"/>
    </row>
    <row r="57" spans="1:25">
      <c r="A57" s="23"/>
    </row>
    <row r="58" spans="1:25">
      <c r="A58" s="23"/>
    </row>
    <row r="59" spans="1:25">
      <c r="A59" s="23"/>
    </row>
    <row r="60" spans="1:25">
      <c r="A60" s="23"/>
    </row>
    <row r="61" spans="1:25">
      <c r="A61" s="23"/>
    </row>
    <row r="62" spans="1:25">
      <c r="A62" s="23"/>
    </row>
    <row r="63" spans="1:25">
      <c r="A63" s="23"/>
    </row>
    <row r="64" spans="1:25">
      <c r="A64" s="23"/>
    </row>
    <row r="65" spans="1:1">
      <c r="A65" s="23"/>
    </row>
    <row r="66" spans="1:1">
      <c r="A66" s="23"/>
    </row>
    <row r="67" spans="1:1">
      <c r="A67" s="23"/>
    </row>
    <row r="68" spans="1:1">
      <c r="A68" s="23"/>
    </row>
    <row r="69" spans="1:1">
      <c r="A69" s="23"/>
    </row>
    <row r="70" spans="1:1">
      <c r="A70" s="23"/>
    </row>
    <row r="71" spans="1:1">
      <c r="A71" s="23"/>
    </row>
    <row r="72" spans="1:1">
      <c r="A72" s="23"/>
    </row>
    <row r="73" spans="1:1">
      <c r="A73" s="23"/>
    </row>
    <row r="74" spans="1:1">
      <c r="A74" s="23"/>
    </row>
    <row r="75" spans="1:1">
      <c r="A75" s="23"/>
    </row>
    <row r="76" spans="1:1">
      <c r="A76" s="23"/>
    </row>
    <row r="77" spans="1:1">
      <c r="A77" s="23"/>
    </row>
    <row r="78" spans="1:1">
      <c r="A78" s="23"/>
    </row>
    <row r="79" spans="1:1">
      <c r="A79" s="23"/>
    </row>
    <row r="80" spans="1:1">
      <c r="A80" s="23"/>
    </row>
    <row r="81" spans="1:1">
      <c r="A81" s="23"/>
    </row>
    <row r="82" spans="1:1">
      <c r="A82" s="23"/>
    </row>
    <row r="83" spans="1:1">
      <c r="A83" s="23"/>
    </row>
    <row r="84" spans="1:1">
      <c r="A84" s="23"/>
    </row>
    <row r="85" spans="1:1">
      <c r="A85" s="23"/>
    </row>
    <row r="86" spans="1:1">
      <c r="A86" s="23"/>
    </row>
    <row r="87" spans="1:1">
      <c r="A87" s="23"/>
    </row>
    <row r="88" spans="1:1">
      <c r="A88" s="23"/>
    </row>
    <row r="89" spans="1:1">
      <c r="A89" s="23"/>
    </row>
    <row r="90" spans="1:1">
      <c r="A90" s="23"/>
    </row>
    <row r="91" spans="1:1">
      <c r="A91" s="23"/>
    </row>
    <row r="92" spans="1:1">
      <c r="A92" s="23"/>
    </row>
    <row r="93" spans="1:1">
      <c r="A93" s="23"/>
    </row>
    <row r="94" spans="1:1">
      <c r="A94" s="23"/>
    </row>
    <row r="95" spans="1:1">
      <c r="A95" s="23"/>
    </row>
    <row r="96" spans="1:1">
      <c r="A96" s="23"/>
    </row>
    <row r="97" spans="1:1">
      <c r="A97" s="23"/>
    </row>
    <row r="98" spans="1:1">
      <c r="A98" s="23"/>
    </row>
    <row r="99" spans="1:1">
      <c r="A99" s="23"/>
    </row>
    <row r="100" spans="1:1">
      <c r="A100" s="23"/>
    </row>
    <row r="101" spans="1:1">
      <c r="A101" s="23"/>
    </row>
    <row r="102" spans="1:1">
      <c r="A102" s="23"/>
    </row>
    <row r="103" spans="1:1">
      <c r="A103" s="23"/>
    </row>
    <row r="104" spans="1:1">
      <c r="A104" s="23"/>
    </row>
    <row r="105" spans="1:1">
      <c r="A105" s="23"/>
    </row>
    <row r="106" spans="1:1">
      <c r="A106" s="23"/>
    </row>
    <row r="107" spans="1:1">
      <c r="A107" s="23"/>
    </row>
    <row r="108" spans="1:1">
      <c r="A108" s="23"/>
    </row>
    <row r="109" spans="1:1">
      <c r="A109" s="23"/>
    </row>
    <row r="110" spans="1:1">
      <c r="A110" s="23"/>
    </row>
    <row r="111" spans="1:1">
      <c r="A111" s="23"/>
    </row>
    <row r="112" spans="1:1">
      <c r="A112" s="23"/>
    </row>
    <row r="113" spans="1:1">
      <c r="A113" s="23"/>
    </row>
    <row r="114" spans="1:1">
      <c r="A114" s="23"/>
    </row>
    <row r="115" spans="1:1">
      <c r="A115" s="23"/>
    </row>
    <row r="116" spans="1:1">
      <c r="A116" s="23"/>
    </row>
    <row r="117" spans="1:1">
      <c r="A117" s="23"/>
    </row>
    <row r="118" spans="1:1">
      <c r="A118" s="23"/>
    </row>
    <row r="119" spans="1:1">
      <c r="A119" s="23"/>
    </row>
    <row r="120" spans="1:1">
      <c r="A120" s="23"/>
    </row>
    <row r="121" spans="1:1">
      <c r="A121" s="23"/>
    </row>
    <row r="122" spans="1:1">
      <c r="A122" s="23"/>
    </row>
    <row r="123" spans="1:1">
      <c r="A123" s="23"/>
    </row>
    <row r="124" spans="1:1">
      <c r="A124" s="23"/>
    </row>
    <row r="125" spans="1:1">
      <c r="A125" s="23"/>
    </row>
    <row r="126" spans="1:1">
      <c r="A126" s="23"/>
    </row>
    <row r="127" spans="1:1">
      <c r="A127" s="23"/>
    </row>
    <row r="128" spans="1:1">
      <c r="A128" s="23"/>
    </row>
    <row r="129" spans="1:1">
      <c r="A129" s="23"/>
    </row>
    <row r="130" spans="1:1">
      <c r="A130" s="23"/>
    </row>
    <row r="131" spans="1:1">
      <c r="A131" s="23"/>
    </row>
    <row r="132" spans="1:1">
      <c r="A132" s="23"/>
    </row>
    <row r="133" spans="1:1">
      <c r="A133" s="23"/>
    </row>
    <row r="134" spans="1:1">
      <c r="A134" s="23"/>
    </row>
    <row r="135" spans="1:1">
      <c r="A135" s="23"/>
    </row>
    <row r="136" spans="1:1">
      <c r="A136" s="23"/>
    </row>
    <row r="137" spans="1:1">
      <c r="A137" s="23"/>
    </row>
    <row r="138" spans="1:1">
      <c r="A138" s="23"/>
    </row>
    <row r="139" spans="1:1">
      <c r="A139" s="23"/>
    </row>
    <row r="140" spans="1:1">
      <c r="A140" s="23"/>
    </row>
    <row r="141" spans="1:1">
      <c r="A141" s="23"/>
    </row>
    <row r="142" spans="1:1">
      <c r="A142" s="23"/>
    </row>
    <row r="143" spans="1:1">
      <c r="A143" s="23"/>
    </row>
    <row r="144" spans="1:1">
      <c r="A144" s="23"/>
    </row>
    <row r="145" spans="1:1">
      <c r="A145" s="23"/>
    </row>
    <row r="146" spans="1:1">
      <c r="A146" s="23"/>
    </row>
    <row r="147" spans="1:1">
      <c r="A147" s="23"/>
    </row>
    <row r="148" spans="1:1">
      <c r="A148" s="23"/>
    </row>
    <row r="149" spans="1:1">
      <c r="A149" s="23"/>
    </row>
    <row r="150" spans="1:1">
      <c r="A150" s="23"/>
    </row>
    <row r="151" spans="1:1">
      <c r="A151" s="23"/>
    </row>
    <row r="152" spans="1:1">
      <c r="A152" s="23"/>
    </row>
    <row r="153" spans="1:1">
      <c r="A153" s="23"/>
    </row>
    <row r="154" spans="1:1">
      <c r="A154" s="23"/>
    </row>
    <row r="155" spans="1:1">
      <c r="A155" s="23"/>
    </row>
    <row r="156" spans="1:1">
      <c r="A156" s="23"/>
    </row>
    <row r="157" spans="1:1">
      <c r="A157" s="23"/>
    </row>
    <row r="158" spans="1:1">
      <c r="A158" s="23"/>
    </row>
    <row r="159" spans="1:1">
      <c r="A159" s="23"/>
    </row>
    <row r="160" spans="1:1">
      <c r="A160" s="23"/>
    </row>
    <row r="161" spans="1:1">
      <c r="A161" s="23"/>
    </row>
    <row r="162" spans="1:1">
      <c r="A162" s="23"/>
    </row>
    <row r="163" spans="1:1">
      <c r="A163" s="23"/>
    </row>
    <row r="164" spans="1:1">
      <c r="A164" s="23"/>
    </row>
    <row r="165" spans="1:1">
      <c r="A165" s="23"/>
    </row>
    <row r="166" spans="1:1">
      <c r="A166" s="23"/>
    </row>
    <row r="167" spans="1:1">
      <c r="A167" s="23"/>
    </row>
    <row r="168" spans="1:1">
      <c r="A168" s="23"/>
    </row>
    <row r="169" spans="1:1">
      <c r="A169" s="23"/>
    </row>
    <row r="170" spans="1:1">
      <c r="A170" s="23"/>
    </row>
    <row r="171" spans="1:1">
      <c r="A171" s="23"/>
    </row>
    <row r="172" spans="1:1">
      <c r="A172" s="23"/>
    </row>
    <row r="173" spans="1:1">
      <c r="A173" s="23"/>
    </row>
    <row r="174" spans="1:1">
      <c r="A174" s="23"/>
    </row>
    <row r="175" spans="1:1">
      <c r="A175" s="23"/>
    </row>
    <row r="176" spans="1:1">
      <c r="A176" s="23"/>
    </row>
    <row r="177" spans="1:1">
      <c r="A177" s="23"/>
    </row>
    <row r="178" spans="1:1">
      <c r="A178" s="23"/>
    </row>
    <row r="179" spans="1:1">
      <c r="A179" s="23"/>
    </row>
    <row r="180" spans="1:1">
      <c r="A180" s="23"/>
    </row>
    <row r="181" spans="1:1">
      <c r="A181" s="23"/>
    </row>
    <row r="182" spans="1:1">
      <c r="A182" s="23"/>
    </row>
    <row r="183" spans="1:1">
      <c r="A183" s="23"/>
    </row>
    <row r="184" spans="1:1">
      <c r="A184" s="23"/>
    </row>
    <row r="185" spans="1:1">
      <c r="A185" s="23"/>
    </row>
    <row r="186" spans="1:1">
      <c r="A186" s="23"/>
    </row>
    <row r="187" spans="1:1">
      <c r="A187" s="23"/>
    </row>
    <row r="188" spans="1:1">
      <c r="A188" s="23"/>
    </row>
    <row r="189" spans="1:1">
      <c r="A189" s="23"/>
    </row>
    <row r="190" spans="1:1">
      <c r="A190" s="23"/>
    </row>
    <row r="191" spans="1:1">
      <c r="A191" s="23"/>
    </row>
    <row r="192" spans="1:1">
      <c r="A192" s="23"/>
    </row>
    <row r="193" spans="1:1">
      <c r="A193" s="23"/>
    </row>
    <row r="194" spans="1:1">
      <c r="A194" s="23"/>
    </row>
    <row r="195" spans="1:1">
      <c r="A195" s="23"/>
    </row>
    <row r="196" spans="1:1">
      <c r="A196" s="23"/>
    </row>
    <row r="197" spans="1:1">
      <c r="A197" s="23"/>
    </row>
    <row r="198" spans="1:1">
      <c r="A198" s="23"/>
    </row>
    <row r="199" spans="1:1">
      <c r="A199" s="23"/>
    </row>
    <row r="200" spans="1:1">
      <c r="A200" s="23"/>
    </row>
    <row r="201" spans="1:1">
      <c r="A201" s="23"/>
    </row>
    <row r="202" spans="1:1">
      <c r="A202" s="23"/>
    </row>
    <row r="203" spans="1:1">
      <c r="A203" s="23"/>
    </row>
    <row r="204" spans="1:1">
      <c r="A204" s="23"/>
    </row>
    <row r="205" spans="1:1">
      <c r="A205" s="23"/>
    </row>
    <row r="206" spans="1:1">
      <c r="A206" s="23"/>
    </row>
    <row r="207" spans="1:1">
      <c r="A207" s="23"/>
    </row>
    <row r="208" spans="1:1">
      <c r="A208" s="23"/>
    </row>
    <row r="209" spans="1:1">
      <c r="A209" s="23"/>
    </row>
    <row r="210" spans="1:1">
      <c r="A210" s="23"/>
    </row>
    <row r="211" spans="1:1">
      <c r="A211" s="23"/>
    </row>
    <row r="212" spans="1:1">
      <c r="A212" s="23"/>
    </row>
    <row r="213" spans="1:1">
      <c r="A213" s="23"/>
    </row>
    <row r="214" spans="1:1">
      <c r="A214" s="23"/>
    </row>
    <row r="215" spans="1:1">
      <c r="A215" s="23"/>
    </row>
    <row r="216" spans="1:1">
      <c r="A216" s="23"/>
    </row>
    <row r="217" spans="1:1">
      <c r="A217" s="23"/>
    </row>
    <row r="218" spans="1:1">
      <c r="A218" s="23"/>
    </row>
    <row r="219" spans="1:1">
      <c r="A219" s="23"/>
    </row>
    <row r="220" spans="1:1">
      <c r="A220" s="23"/>
    </row>
    <row r="221" spans="1:1">
      <c r="A221" s="23"/>
    </row>
    <row r="222" spans="1:1">
      <c r="A222" s="23"/>
    </row>
    <row r="223" spans="1:1">
      <c r="A223" s="23"/>
    </row>
    <row r="224" spans="1:1">
      <c r="A224" s="23"/>
    </row>
    <row r="225" spans="1:1">
      <c r="A225" s="23"/>
    </row>
    <row r="226" spans="1:1">
      <c r="A226" s="23"/>
    </row>
    <row r="227" spans="1:1">
      <c r="A227" s="23"/>
    </row>
    <row r="228" spans="1:1">
      <c r="A228" s="23"/>
    </row>
    <row r="229" spans="1:1">
      <c r="A229" s="23"/>
    </row>
    <row r="230" spans="1:1">
      <c r="A230" s="23"/>
    </row>
    <row r="231" spans="1:1">
      <c r="A231" s="23"/>
    </row>
    <row r="232" spans="1:1">
      <c r="A232" s="23"/>
    </row>
    <row r="233" spans="1:1">
      <c r="A233" s="23"/>
    </row>
    <row r="234" spans="1:1">
      <c r="A234" s="23"/>
    </row>
    <row r="235" spans="1:1">
      <c r="A235" s="23"/>
    </row>
    <row r="236" spans="1:1">
      <c r="A236" s="23"/>
    </row>
    <row r="237" spans="1:1">
      <c r="A237" s="23"/>
    </row>
    <row r="238" spans="1:1">
      <c r="A238" s="23"/>
    </row>
    <row r="239" spans="1:1">
      <c r="A239" s="23"/>
    </row>
    <row r="240" spans="1:1">
      <c r="A240" s="23"/>
    </row>
    <row r="241" spans="1:1">
      <c r="A241" s="23"/>
    </row>
    <row r="242" spans="1:1">
      <c r="A242" s="23"/>
    </row>
    <row r="243" spans="1:1">
      <c r="A243" s="23"/>
    </row>
    <row r="244" spans="1:1">
      <c r="A244" s="23"/>
    </row>
    <row r="245" spans="1:1">
      <c r="A245" s="23"/>
    </row>
    <row r="246" spans="1:1">
      <c r="A246" s="23"/>
    </row>
    <row r="247" spans="1:1">
      <c r="A247" s="23"/>
    </row>
    <row r="248" spans="1:1">
      <c r="A248" s="23"/>
    </row>
    <row r="249" spans="1:1">
      <c r="A249" s="23"/>
    </row>
    <row r="250" spans="1:1">
      <c r="A250" s="23"/>
    </row>
    <row r="251" spans="1:1">
      <c r="A251" s="23"/>
    </row>
    <row r="252" spans="1:1">
      <c r="A252" s="23"/>
    </row>
    <row r="253" spans="1:1">
      <c r="A253" s="23"/>
    </row>
    <row r="254" spans="1:1">
      <c r="A254" s="23"/>
    </row>
    <row r="255" spans="1:1">
      <c r="A255" s="23"/>
    </row>
    <row r="256" spans="1:1">
      <c r="A256" s="23"/>
    </row>
    <row r="257" spans="1:1">
      <c r="A257" s="23"/>
    </row>
    <row r="258" spans="1:1">
      <c r="A258" s="23"/>
    </row>
    <row r="259" spans="1:1">
      <c r="A259" s="23"/>
    </row>
    <row r="260" spans="1:1">
      <c r="A260" s="23"/>
    </row>
    <row r="261" spans="1:1">
      <c r="A261" s="23"/>
    </row>
    <row r="262" spans="1:1">
      <c r="A262" s="23"/>
    </row>
    <row r="263" spans="1:1">
      <c r="A263" s="23"/>
    </row>
    <row r="264" spans="1:1">
      <c r="A264" s="23"/>
    </row>
    <row r="265" spans="1:1">
      <c r="A265" s="23"/>
    </row>
    <row r="266" spans="1:1">
      <c r="A266" s="23"/>
    </row>
    <row r="267" spans="1:1">
      <c r="A267" s="23"/>
    </row>
    <row r="268" spans="1:1">
      <c r="A268" s="23"/>
    </row>
    <row r="269" spans="1:1">
      <c r="A269" s="23"/>
    </row>
    <row r="270" spans="1:1">
      <c r="A270" s="23"/>
    </row>
    <row r="271" spans="1:1">
      <c r="A271" s="23"/>
    </row>
    <row r="272" spans="1:1">
      <c r="A272" s="23"/>
    </row>
    <row r="273" spans="1:1">
      <c r="A273" s="23"/>
    </row>
    <row r="274" spans="1:1">
      <c r="A274" s="23"/>
    </row>
    <row r="275" spans="1:1">
      <c r="A275" s="23"/>
    </row>
    <row r="276" spans="1:1">
      <c r="A276" s="23"/>
    </row>
    <row r="277" spans="1:1">
      <c r="A277" s="23"/>
    </row>
    <row r="278" spans="1:1">
      <c r="A278" s="23"/>
    </row>
    <row r="279" spans="1:1">
      <c r="A279" s="23"/>
    </row>
    <row r="280" spans="1:1">
      <c r="A280" s="23"/>
    </row>
    <row r="281" spans="1:1">
      <c r="A281" s="23"/>
    </row>
    <row r="282" spans="1:1">
      <c r="A282" s="23"/>
    </row>
    <row r="283" spans="1:1">
      <c r="A283" s="23"/>
    </row>
    <row r="284" spans="1:1">
      <c r="A284" s="23"/>
    </row>
    <row r="285" spans="1:1">
      <c r="A285" s="23"/>
    </row>
    <row r="286" spans="1:1">
      <c r="A286" s="23"/>
    </row>
    <row r="287" spans="1:1">
      <c r="A287" s="23"/>
    </row>
    <row r="288" spans="1:1">
      <c r="A288" s="23"/>
    </row>
    <row r="289" spans="1:1">
      <c r="A289" s="23"/>
    </row>
    <row r="290" spans="1:1">
      <c r="A290" s="23"/>
    </row>
    <row r="291" spans="1:1">
      <c r="A291" s="23"/>
    </row>
    <row r="292" spans="1:1">
      <c r="A292" s="23"/>
    </row>
    <row r="293" spans="1:1">
      <c r="A293" s="23"/>
    </row>
    <row r="294" spans="1:1">
      <c r="A294" s="23"/>
    </row>
    <row r="295" spans="1:1">
      <c r="A295" s="23"/>
    </row>
    <row r="296" spans="1:1">
      <c r="A296" s="23"/>
    </row>
    <row r="297" spans="1:1">
      <c r="A297" s="23"/>
    </row>
    <row r="298" spans="1:1">
      <c r="A298" s="23"/>
    </row>
    <row r="299" spans="1:1">
      <c r="A299" s="23"/>
    </row>
    <row r="300" spans="1:1">
      <c r="A300" s="23"/>
    </row>
    <row r="301" spans="1:1">
      <c r="A301" s="23"/>
    </row>
    <row r="302" spans="1:1">
      <c r="A302" s="23"/>
    </row>
    <row r="303" spans="1:1">
      <c r="A303" s="23"/>
    </row>
    <row r="304" spans="1:1">
      <c r="A304" s="23"/>
    </row>
    <row r="305" spans="1:1">
      <c r="A305" s="23"/>
    </row>
    <row r="306" spans="1:1">
      <c r="A306" s="23"/>
    </row>
    <row r="307" spans="1:1">
      <c r="A307" s="23"/>
    </row>
    <row r="308" spans="1:1">
      <c r="A308" s="23"/>
    </row>
    <row r="309" spans="1:1">
      <c r="A309" s="23"/>
    </row>
    <row r="310" spans="1:1">
      <c r="A310" s="23"/>
    </row>
    <row r="311" spans="1:1">
      <c r="A311" s="23"/>
    </row>
    <row r="312" spans="1:1">
      <c r="A312" s="23"/>
    </row>
    <row r="313" spans="1:1">
      <c r="A313" s="23"/>
    </row>
    <row r="314" spans="1:1">
      <c r="A314" s="23"/>
    </row>
    <row r="315" spans="1:1">
      <c r="A315" s="23"/>
    </row>
    <row r="316" spans="1:1">
      <c r="A316" s="23"/>
    </row>
    <row r="317" spans="1:1">
      <c r="A317" s="23"/>
    </row>
    <row r="318" spans="1:1">
      <c r="A318" s="23"/>
    </row>
    <row r="319" spans="1:1">
      <c r="A319" s="23"/>
    </row>
    <row r="320" spans="1:1">
      <c r="A320" s="23"/>
    </row>
    <row r="321" spans="1:1">
      <c r="A321" s="23"/>
    </row>
    <row r="322" spans="1:1">
      <c r="A322" s="23"/>
    </row>
    <row r="323" spans="1:1">
      <c r="A323" s="23"/>
    </row>
    <row r="324" spans="1:1">
      <c r="A324" s="23"/>
    </row>
    <row r="325" spans="1:1">
      <c r="A325" s="23"/>
    </row>
    <row r="326" spans="1:1">
      <c r="A326" s="23"/>
    </row>
    <row r="327" spans="1:1">
      <c r="A327" s="23"/>
    </row>
    <row r="328" spans="1:1">
      <c r="A328" s="23"/>
    </row>
    <row r="329" spans="1:1">
      <c r="A329" s="23"/>
    </row>
    <row r="330" spans="1:1">
      <c r="A330" s="23"/>
    </row>
    <row r="331" spans="1:1">
      <c r="A331" s="23"/>
    </row>
    <row r="332" spans="1:1">
      <c r="A332" s="23"/>
    </row>
    <row r="333" spans="1:1">
      <c r="A333" s="23"/>
    </row>
    <row r="334" spans="1:1">
      <c r="A334" s="23"/>
    </row>
    <row r="335" spans="1:1">
      <c r="A335" s="23"/>
    </row>
    <row r="336" spans="1:1">
      <c r="A336" s="23"/>
    </row>
    <row r="337" spans="1:1">
      <c r="A337" s="23"/>
    </row>
    <row r="338" spans="1:1">
      <c r="A338" s="23"/>
    </row>
    <row r="339" spans="1:1">
      <c r="A339" s="23"/>
    </row>
    <row r="340" spans="1:1">
      <c r="A340" s="23"/>
    </row>
    <row r="341" spans="1:1">
      <c r="A341" s="23"/>
    </row>
    <row r="342" spans="1:1">
      <c r="A342" s="23"/>
    </row>
    <row r="343" spans="1:1">
      <c r="A343" s="23"/>
    </row>
    <row r="344" spans="1:1">
      <c r="A344" s="23"/>
    </row>
    <row r="345" spans="1:1">
      <c r="A345" s="23"/>
    </row>
    <row r="346" spans="1:1">
      <c r="A346" s="23"/>
    </row>
    <row r="347" spans="1:1">
      <c r="A347" s="23"/>
    </row>
    <row r="348" spans="1:1">
      <c r="A348" s="23"/>
    </row>
    <row r="349" spans="1:1">
      <c r="A349" s="23"/>
    </row>
    <row r="350" spans="1:1">
      <c r="A350" s="23"/>
    </row>
    <row r="351" spans="1:1">
      <c r="A351" s="23"/>
    </row>
    <row r="352" spans="1:1">
      <c r="A352" s="23"/>
    </row>
    <row r="353" spans="1:1">
      <c r="A353" s="23"/>
    </row>
    <row r="354" spans="1:1">
      <c r="A354" s="23"/>
    </row>
    <row r="355" spans="1:1">
      <c r="A355" s="23"/>
    </row>
    <row r="356" spans="1:1">
      <c r="A356" s="23"/>
    </row>
    <row r="357" spans="1:1">
      <c r="A357" s="23"/>
    </row>
    <row r="358" spans="1:1">
      <c r="A358" s="23"/>
    </row>
    <row r="359" spans="1:1">
      <c r="A359" s="23"/>
    </row>
    <row r="360" spans="1:1">
      <c r="A360" s="23"/>
    </row>
    <row r="361" spans="1:1">
      <c r="A361" s="23"/>
    </row>
    <row r="362" spans="1:1">
      <c r="A362" s="23"/>
    </row>
    <row r="363" spans="1:1">
      <c r="A363" s="23"/>
    </row>
    <row r="364" spans="1:1">
      <c r="A364" s="23"/>
    </row>
    <row r="365" spans="1:1">
      <c r="A365" s="23"/>
    </row>
    <row r="366" spans="1:1">
      <c r="A366" s="23"/>
    </row>
    <row r="367" spans="1:1">
      <c r="A367" s="23"/>
    </row>
    <row r="368" spans="1:1">
      <c r="A368" s="23"/>
    </row>
    <row r="369" spans="1:1">
      <c r="A369" s="23"/>
    </row>
    <row r="370" spans="1:1">
      <c r="A370" s="23"/>
    </row>
    <row r="371" spans="1:1">
      <c r="A371" s="23"/>
    </row>
    <row r="372" spans="1:1">
      <c r="A372" s="23"/>
    </row>
    <row r="373" spans="1:1">
      <c r="A373" s="23"/>
    </row>
    <row r="374" spans="1:1">
      <c r="A374" s="23"/>
    </row>
    <row r="375" spans="1:1">
      <c r="A375" s="23"/>
    </row>
    <row r="376" spans="1:1">
      <c r="A376" s="23"/>
    </row>
    <row r="377" spans="1:1">
      <c r="A377" s="23"/>
    </row>
    <row r="378" spans="1:1">
      <c r="A378" s="23"/>
    </row>
    <row r="379" spans="1:1">
      <c r="A379" s="23"/>
    </row>
    <row r="380" spans="1:1">
      <c r="A380" s="23"/>
    </row>
    <row r="381" spans="1:1">
      <c r="A381" s="23"/>
    </row>
    <row r="382" spans="1:1">
      <c r="A382" s="23"/>
    </row>
    <row r="383" spans="1:1">
      <c r="A383" s="23"/>
    </row>
    <row r="384" spans="1:1">
      <c r="A384" s="23"/>
    </row>
    <row r="385" spans="1:1">
      <c r="A385" s="23"/>
    </row>
    <row r="386" spans="1:1">
      <c r="A386" s="23"/>
    </row>
    <row r="387" spans="1:1">
      <c r="A387" s="23"/>
    </row>
    <row r="388" spans="1:1">
      <c r="A388" s="23"/>
    </row>
    <row r="389" spans="1:1">
      <c r="A389" s="23"/>
    </row>
    <row r="390" spans="1:1">
      <c r="A390" s="23"/>
    </row>
    <row r="391" spans="1:1">
      <c r="A391" s="23"/>
    </row>
    <row r="392" spans="1:1">
      <c r="A392" s="23"/>
    </row>
    <row r="393" spans="1:1">
      <c r="A393" s="23"/>
    </row>
    <row r="394" spans="1:1">
      <c r="A394" s="23"/>
    </row>
    <row r="395" spans="1:1">
      <c r="A395" s="23"/>
    </row>
    <row r="396" spans="1:1">
      <c r="A396" s="23"/>
    </row>
    <row r="397" spans="1:1">
      <c r="A397" s="23"/>
    </row>
    <row r="398" spans="1:1">
      <c r="A398" s="23"/>
    </row>
    <row r="399" spans="1:1">
      <c r="A399" s="23"/>
    </row>
    <row r="400" spans="1:1">
      <c r="A400" s="23"/>
    </row>
    <row r="401" spans="1:1">
      <c r="A401" s="23"/>
    </row>
    <row r="402" spans="1:1">
      <c r="A402" s="23"/>
    </row>
    <row r="403" spans="1:1">
      <c r="A403" s="23"/>
    </row>
    <row r="404" spans="1:1">
      <c r="A404" s="23"/>
    </row>
    <row r="405" spans="1:1">
      <c r="A405" s="23"/>
    </row>
    <row r="406" spans="1:1">
      <c r="A406" s="23"/>
    </row>
    <row r="407" spans="1:1">
      <c r="A407" s="23"/>
    </row>
    <row r="408" spans="1:1">
      <c r="A408" s="23"/>
    </row>
    <row r="409" spans="1:1">
      <c r="A409" s="23"/>
    </row>
    <row r="410" spans="1:1">
      <c r="A410" s="23"/>
    </row>
    <row r="411" spans="1:1">
      <c r="A411" s="23"/>
    </row>
    <row r="412" spans="1:1">
      <c r="A412" s="23"/>
    </row>
    <row r="413" spans="1:1">
      <c r="A413" s="23"/>
    </row>
    <row r="414" spans="1:1">
      <c r="A414" s="23"/>
    </row>
    <row r="415" spans="1:1">
      <c r="A415" s="23"/>
    </row>
    <row r="416" spans="1:1">
      <c r="A416" s="23"/>
    </row>
    <row r="417" spans="1:1">
      <c r="A417" s="23"/>
    </row>
    <row r="418" spans="1:1">
      <c r="A418" s="23"/>
    </row>
    <row r="419" spans="1:1">
      <c r="A419" s="23"/>
    </row>
    <row r="420" spans="1:1">
      <c r="A420" s="23"/>
    </row>
    <row r="421" spans="1:1">
      <c r="A421" s="23"/>
    </row>
    <row r="422" spans="1:1">
      <c r="A422" s="23"/>
    </row>
    <row r="423" spans="1:1">
      <c r="A423" s="23"/>
    </row>
    <row r="424" spans="1:1">
      <c r="A424" s="23"/>
    </row>
    <row r="425" spans="1:1">
      <c r="A425" s="23"/>
    </row>
    <row r="426" spans="1:1">
      <c r="A426" s="23"/>
    </row>
    <row r="427" spans="1:1">
      <c r="A427" s="23"/>
    </row>
    <row r="428" spans="1:1">
      <c r="A428" s="23"/>
    </row>
    <row r="429" spans="1:1">
      <c r="A429" s="23"/>
    </row>
    <row r="430" spans="1:1">
      <c r="A430" s="23"/>
    </row>
    <row r="431" spans="1:1">
      <c r="A431" s="23"/>
    </row>
    <row r="432" spans="1:1">
      <c r="A432" s="23"/>
    </row>
    <row r="433" spans="1:1">
      <c r="A433" s="23"/>
    </row>
    <row r="434" spans="1:1">
      <c r="A434" s="23"/>
    </row>
    <row r="435" spans="1:1">
      <c r="A435" s="23"/>
    </row>
    <row r="436" spans="1:1">
      <c r="A436" s="23"/>
    </row>
    <row r="437" spans="1:1">
      <c r="A437" s="23"/>
    </row>
    <row r="438" spans="1:1">
      <c r="A438" s="23"/>
    </row>
    <row r="439" spans="1:1">
      <c r="A439" s="23"/>
    </row>
    <row r="440" spans="1:1">
      <c r="A440" s="23"/>
    </row>
    <row r="441" spans="1:1">
      <c r="A441" s="23"/>
    </row>
    <row r="442" spans="1:1">
      <c r="A442" s="23"/>
    </row>
    <row r="443" spans="1:1">
      <c r="A443" s="23"/>
    </row>
    <row r="444" spans="1:1">
      <c r="A444" s="23"/>
    </row>
    <row r="445" spans="1:1">
      <c r="A445" s="23"/>
    </row>
    <row r="446" spans="1:1">
      <c r="A446" s="23"/>
    </row>
    <row r="447" spans="1:1">
      <c r="A447" s="23"/>
    </row>
    <row r="448" spans="1:1">
      <c r="A448" s="23"/>
    </row>
    <row r="449" spans="1:1">
      <c r="A449" s="23"/>
    </row>
    <row r="450" spans="1:1">
      <c r="A450" s="23"/>
    </row>
    <row r="451" spans="1:1">
      <c r="A451" s="23"/>
    </row>
    <row r="452" spans="1:1">
      <c r="A452" s="23"/>
    </row>
    <row r="453" spans="1:1">
      <c r="A453" s="23"/>
    </row>
    <row r="454" spans="1:1">
      <c r="A454" s="23"/>
    </row>
    <row r="455" spans="1:1">
      <c r="A455" s="23"/>
    </row>
    <row r="456" spans="1:1">
      <c r="A456" s="23"/>
    </row>
    <row r="457" spans="1:1">
      <c r="A457" s="23"/>
    </row>
    <row r="458" spans="1:1">
      <c r="A458" s="23"/>
    </row>
    <row r="459" spans="1:1">
      <c r="A459" s="23"/>
    </row>
    <row r="460" spans="1:1">
      <c r="A460" s="23"/>
    </row>
    <row r="461" spans="1:1">
      <c r="A461" s="23"/>
    </row>
    <row r="462" spans="1:1">
      <c r="A462" s="23"/>
    </row>
    <row r="463" spans="1:1">
      <c r="A463" s="23"/>
    </row>
    <row r="464" spans="1:1">
      <c r="A464" s="23"/>
    </row>
    <row r="465" spans="1:1">
      <c r="A465" s="23"/>
    </row>
    <row r="466" spans="1:1">
      <c r="A466" s="23"/>
    </row>
    <row r="467" spans="1:1">
      <c r="A467" s="23"/>
    </row>
    <row r="468" spans="1:1">
      <c r="A468" s="23"/>
    </row>
    <row r="469" spans="1:1">
      <c r="A469" s="23"/>
    </row>
    <row r="470" spans="1:1">
      <c r="A470" s="23"/>
    </row>
    <row r="471" spans="1:1">
      <c r="A471" s="23"/>
    </row>
    <row r="472" spans="1:1">
      <c r="A472" s="23"/>
    </row>
    <row r="473" spans="1:1">
      <c r="A473" s="23"/>
    </row>
    <row r="474" spans="1:1">
      <c r="A474" s="23"/>
    </row>
    <row r="475" spans="1:1">
      <c r="A475" s="23"/>
    </row>
    <row r="476" spans="1:1">
      <c r="A476" s="23"/>
    </row>
    <row r="477" spans="1:1">
      <c r="A477" s="23"/>
    </row>
    <row r="478" spans="1:1">
      <c r="A478" s="23"/>
    </row>
    <row r="479" spans="1:1">
      <c r="A479" s="23"/>
    </row>
    <row r="480" spans="1:1">
      <c r="A480" s="23"/>
    </row>
    <row r="481" spans="1:1">
      <c r="A481" s="23"/>
    </row>
    <row r="482" spans="1:1">
      <c r="A482" s="23"/>
    </row>
    <row r="483" spans="1:1">
      <c r="A483" s="23"/>
    </row>
    <row r="484" spans="1:1">
      <c r="A484" s="23"/>
    </row>
    <row r="485" spans="1:1">
      <c r="A485" s="23"/>
    </row>
    <row r="486" spans="1:1">
      <c r="A486" s="23"/>
    </row>
    <row r="487" spans="1:1">
      <c r="A487" s="23"/>
    </row>
    <row r="488" spans="1:1">
      <c r="A488" s="23"/>
    </row>
    <row r="489" spans="1:1">
      <c r="A489" s="23"/>
    </row>
    <row r="490" spans="1:1">
      <c r="A490" s="23"/>
    </row>
    <row r="491" spans="1:1">
      <c r="A491" s="23"/>
    </row>
    <row r="492" spans="1:1">
      <c r="A492" s="23"/>
    </row>
    <row r="493" spans="1:1">
      <c r="A493" s="23"/>
    </row>
    <row r="494" spans="1:1">
      <c r="A494" s="23"/>
    </row>
    <row r="495" spans="1:1">
      <c r="A495" s="23"/>
    </row>
    <row r="496" spans="1:1">
      <c r="A496" s="23"/>
    </row>
    <row r="497" spans="1:1">
      <c r="A497" s="23"/>
    </row>
    <row r="498" spans="1:1">
      <c r="A498" s="23"/>
    </row>
    <row r="499" spans="1:1">
      <c r="A499" s="23"/>
    </row>
    <row r="500" spans="1:1">
      <c r="A500" s="23"/>
    </row>
    <row r="501" spans="1:1">
      <c r="A501" s="23"/>
    </row>
    <row r="502" spans="1:1">
      <c r="A502" s="23"/>
    </row>
    <row r="503" spans="1:1">
      <c r="A503" s="23"/>
    </row>
    <row r="504" spans="1:1">
      <c r="A504" s="23"/>
    </row>
    <row r="505" spans="1:1">
      <c r="A505" s="23"/>
    </row>
    <row r="506" spans="1:1">
      <c r="A506" s="23"/>
    </row>
    <row r="507" spans="1:1">
      <c r="A507" s="23"/>
    </row>
    <row r="508" spans="1:1">
      <c r="A508" s="23"/>
    </row>
    <row r="509" spans="1:1">
      <c r="A509" s="23"/>
    </row>
    <row r="510" spans="1:1">
      <c r="A510" s="23"/>
    </row>
    <row r="511" spans="1:1">
      <c r="A511" s="23"/>
    </row>
    <row r="512" spans="1:1">
      <c r="A512" s="23"/>
    </row>
    <row r="513" spans="1:1">
      <c r="A513" s="23"/>
    </row>
    <row r="514" spans="1:1">
      <c r="A514" s="23"/>
    </row>
    <row r="515" spans="1:1">
      <c r="A515" s="23"/>
    </row>
    <row r="516" spans="1:1">
      <c r="A516" s="23"/>
    </row>
    <row r="517" spans="1:1">
      <c r="A517" s="23"/>
    </row>
    <row r="518" spans="1:1">
      <c r="A518" s="23"/>
    </row>
    <row r="519" spans="1:1">
      <c r="A519" s="23"/>
    </row>
    <row r="520" spans="1:1">
      <c r="A520" s="23"/>
    </row>
    <row r="521" spans="1:1">
      <c r="A521" s="23"/>
    </row>
    <row r="522" spans="1:1">
      <c r="A522" s="23"/>
    </row>
    <row r="523" spans="1:1">
      <c r="A523" s="23"/>
    </row>
    <row r="524" spans="1:1">
      <c r="A524" s="23"/>
    </row>
    <row r="525" spans="1:1">
      <c r="A525" s="23"/>
    </row>
    <row r="526" spans="1:1">
      <c r="A526" s="23"/>
    </row>
    <row r="527" spans="1:1">
      <c r="A527" s="23"/>
    </row>
    <row r="528" spans="1:1">
      <c r="A528" s="23"/>
    </row>
    <row r="529" spans="1:1">
      <c r="A529" s="23"/>
    </row>
    <row r="530" spans="1:1">
      <c r="A530" s="23"/>
    </row>
    <row r="531" spans="1:1">
      <c r="A531" s="23"/>
    </row>
    <row r="532" spans="1:1">
      <c r="A532" s="23"/>
    </row>
    <row r="533" spans="1:1">
      <c r="A533" s="23"/>
    </row>
    <row r="534" spans="1:1">
      <c r="A534" s="23"/>
    </row>
    <row r="535" spans="1:1">
      <c r="A535" s="23"/>
    </row>
    <row r="536" spans="1:1">
      <c r="A536" s="23"/>
    </row>
    <row r="537" spans="1:1">
      <c r="A537" s="23"/>
    </row>
    <row r="538" spans="1:1">
      <c r="A538" s="23"/>
    </row>
    <row r="539" spans="1:1">
      <c r="A539" s="23"/>
    </row>
    <row r="540" spans="1:1">
      <c r="A540" s="23"/>
    </row>
    <row r="541" spans="1:1">
      <c r="A541" s="23"/>
    </row>
    <row r="542" spans="1:1">
      <c r="A542" s="23"/>
    </row>
    <row r="543" spans="1:1">
      <c r="A543" s="23"/>
    </row>
    <row r="544" spans="1:1">
      <c r="A544" s="23"/>
    </row>
    <row r="545" spans="1:1">
      <c r="A545" s="23"/>
    </row>
    <row r="546" spans="1:1">
      <c r="A546" s="23"/>
    </row>
    <row r="547" spans="1:1">
      <c r="A547" s="23"/>
    </row>
    <row r="548" spans="1:1">
      <c r="A548" s="23"/>
    </row>
    <row r="549" spans="1:1">
      <c r="A549" s="23"/>
    </row>
    <row r="550" spans="1:1">
      <c r="A550" s="23"/>
    </row>
    <row r="551" spans="1:1">
      <c r="A551" s="23"/>
    </row>
    <row r="552" spans="1:1">
      <c r="A552" s="23"/>
    </row>
    <row r="553" spans="1:1">
      <c r="A553" s="23"/>
    </row>
    <row r="554" spans="1:1">
      <c r="A554" s="23"/>
    </row>
    <row r="555" spans="1:1">
      <c r="A555" s="23"/>
    </row>
    <row r="556" spans="1:1">
      <c r="A556" s="23"/>
    </row>
    <row r="557" spans="1:1">
      <c r="A557" s="23"/>
    </row>
    <row r="558" spans="1:1">
      <c r="A558" s="23"/>
    </row>
    <row r="559" spans="1:1">
      <c r="A559" s="23"/>
    </row>
    <row r="560" spans="1:1">
      <c r="A560" s="23"/>
    </row>
    <row r="561" spans="1:1">
      <c r="A561" s="23"/>
    </row>
    <row r="562" spans="1:1">
      <c r="A562" s="23"/>
    </row>
    <row r="563" spans="1:1">
      <c r="A563" s="23"/>
    </row>
    <row r="564" spans="1:1">
      <c r="A564" s="23"/>
    </row>
    <row r="565" spans="1:1">
      <c r="A565" s="23"/>
    </row>
    <row r="566" spans="1:1">
      <c r="A566" s="23"/>
    </row>
    <row r="567" spans="1:1">
      <c r="A567" s="23"/>
    </row>
    <row r="568" spans="1:1">
      <c r="A568" s="23"/>
    </row>
    <row r="569" spans="1:1">
      <c r="A569" s="23"/>
    </row>
    <row r="570" spans="1:1">
      <c r="A570" s="23"/>
    </row>
    <row r="571" spans="1:1">
      <c r="A571" s="23"/>
    </row>
    <row r="572" spans="1:1">
      <c r="A572" s="23"/>
    </row>
    <row r="573" spans="1:1">
      <c r="A573" s="23"/>
    </row>
    <row r="574" spans="1:1">
      <c r="A574" s="23"/>
    </row>
    <row r="575" spans="1:1">
      <c r="A575" s="23"/>
    </row>
    <row r="576" spans="1:1">
      <c r="A576" s="23"/>
    </row>
    <row r="577" spans="1:1">
      <c r="A577" s="23"/>
    </row>
    <row r="578" spans="1:1">
      <c r="A578" s="23"/>
    </row>
    <row r="579" spans="1:1">
      <c r="A579" s="23"/>
    </row>
    <row r="580" spans="1:1">
      <c r="A580" s="23"/>
    </row>
    <row r="581" spans="1:1">
      <c r="A581" s="23"/>
    </row>
    <row r="582" spans="1:1">
      <c r="A582" s="23"/>
    </row>
    <row r="583" spans="1:1">
      <c r="A583" s="23"/>
    </row>
    <row r="584" spans="1:1">
      <c r="A584" s="23"/>
    </row>
    <row r="585" spans="1:1">
      <c r="A585" s="23"/>
    </row>
    <row r="586" spans="1:1">
      <c r="A586" s="23"/>
    </row>
    <row r="587" spans="1:1">
      <c r="A587" s="23"/>
    </row>
    <row r="588" spans="1:1">
      <c r="A588" s="23"/>
    </row>
    <row r="589" spans="1:1">
      <c r="A589" s="23"/>
    </row>
    <row r="590" spans="1:1">
      <c r="A590" s="23"/>
    </row>
    <row r="591" spans="1:1">
      <c r="A591" s="23"/>
    </row>
    <row r="592" spans="1:1">
      <c r="A592" s="23"/>
    </row>
    <row r="593" spans="1:1">
      <c r="A593" s="23"/>
    </row>
    <row r="594" spans="1:1">
      <c r="A594" s="23"/>
    </row>
    <row r="595" spans="1:1">
      <c r="A595" s="23"/>
    </row>
    <row r="596" spans="1:1">
      <c r="A596" s="23"/>
    </row>
    <row r="597" spans="1:1">
      <c r="A597" s="23"/>
    </row>
    <row r="598" spans="1:1">
      <c r="A598" s="23"/>
    </row>
    <row r="599" spans="1:1">
      <c r="A599" s="23"/>
    </row>
    <row r="600" spans="1:1">
      <c r="A600" s="23"/>
    </row>
    <row r="601" spans="1:1">
      <c r="A601" s="23"/>
    </row>
    <row r="602" spans="1:1">
      <c r="A602" s="23"/>
    </row>
    <row r="603" spans="1:1">
      <c r="A603" s="23"/>
    </row>
    <row r="604" spans="1:1">
      <c r="A604" s="23"/>
    </row>
    <row r="605" spans="1:1">
      <c r="A605" s="23"/>
    </row>
    <row r="606" spans="1:1">
      <c r="A606" s="23"/>
    </row>
    <row r="607" spans="1:1">
      <c r="A607" s="23"/>
    </row>
    <row r="608" spans="1:1">
      <c r="A608" s="23"/>
    </row>
    <row r="609" spans="1:1">
      <c r="A609" s="23"/>
    </row>
    <row r="610" spans="1:1">
      <c r="A610" s="23"/>
    </row>
    <row r="611" spans="1:1">
      <c r="A611" s="23"/>
    </row>
    <row r="612" spans="1:1">
      <c r="A612" s="23"/>
    </row>
    <row r="613" spans="1:1">
      <c r="A613" s="23"/>
    </row>
    <row r="614" spans="1:1">
      <c r="A614" s="23"/>
    </row>
    <row r="615" spans="1:1">
      <c r="A615" s="23"/>
    </row>
    <row r="616" spans="1:1">
      <c r="A616" s="23"/>
    </row>
    <row r="617" spans="1:1">
      <c r="A617" s="23"/>
    </row>
    <row r="618" spans="1:1">
      <c r="A618" s="23"/>
    </row>
    <row r="619" spans="1:1">
      <c r="A619" s="23"/>
    </row>
    <row r="620" spans="1:1">
      <c r="A620" s="23"/>
    </row>
    <row r="621" spans="1:1">
      <c r="A621" s="23"/>
    </row>
    <row r="622" spans="1:1">
      <c r="A622" s="23"/>
    </row>
    <row r="623" spans="1:1">
      <c r="A623" s="23"/>
    </row>
    <row r="624" spans="1:1">
      <c r="A624" s="23"/>
    </row>
    <row r="625" spans="1:1">
      <c r="A625" s="23"/>
    </row>
    <row r="626" spans="1:1">
      <c r="A626" s="23"/>
    </row>
    <row r="627" spans="1:1">
      <c r="A627" s="23"/>
    </row>
    <row r="628" spans="1:1">
      <c r="A628" s="23"/>
    </row>
    <row r="629" spans="1:1">
      <c r="A629" s="23"/>
    </row>
    <row r="630" spans="1:1">
      <c r="A630" s="23"/>
    </row>
    <row r="631" spans="1:1">
      <c r="A631" s="23"/>
    </row>
    <row r="632" spans="1:1">
      <c r="A632" s="23"/>
    </row>
    <row r="633" spans="1:1">
      <c r="A633" s="23"/>
    </row>
    <row r="634" spans="1:1">
      <c r="A634" s="23"/>
    </row>
    <row r="635" spans="1:1">
      <c r="A635" s="23"/>
    </row>
    <row r="636" spans="1:1">
      <c r="A636" s="23"/>
    </row>
    <row r="637" spans="1:1">
      <c r="A637" s="23"/>
    </row>
    <row r="638" spans="1:1">
      <c r="A638" s="23"/>
    </row>
    <row r="639" spans="1:1">
      <c r="A639" s="23"/>
    </row>
    <row r="640" spans="1:1">
      <c r="A640" s="23"/>
    </row>
    <row r="641" spans="1:1">
      <c r="A641" s="23"/>
    </row>
    <row r="642" spans="1:1">
      <c r="A642" s="23"/>
    </row>
    <row r="643" spans="1:1">
      <c r="A643" s="23"/>
    </row>
    <row r="644" spans="1:1">
      <c r="A644" s="23"/>
    </row>
    <row r="645" spans="1:1">
      <c r="A645" s="23"/>
    </row>
    <row r="646" spans="1:1">
      <c r="A646" s="23"/>
    </row>
    <row r="647" spans="1:1">
      <c r="A647" s="23"/>
    </row>
    <row r="648" spans="1:1">
      <c r="A648" s="23"/>
    </row>
    <row r="649" spans="1:1">
      <c r="A649" s="23"/>
    </row>
    <row r="650" spans="1:1">
      <c r="A650" s="23"/>
    </row>
    <row r="651" spans="1:1">
      <c r="A651" s="23"/>
    </row>
    <row r="652" spans="1:1">
      <c r="A652" s="23"/>
    </row>
    <row r="653" spans="1:1">
      <c r="A653" s="23"/>
    </row>
    <row r="654" spans="1:1">
      <c r="A654" s="23"/>
    </row>
    <row r="655" spans="1:1">
      <c r="A655" s="23"/>
    </row>
    <row r="656" spans="1:1">
      <c r="A656" s="23"/>
    </row>
    <row r="657" spans="1:1">
      <c r="A657" s="23"/>
    </row>
    <row r="658" spans="1:1">
      <c r="A658" s="23"/>
    </row>
    <row r="659" spans="1:1">
      <c r="A659" s="23"/>
    </row>
    <row r="660" spans="1:1">
      <c r="A660" s="23"/>
    </row>
    <row r="661" spans="1:1">
      <c r="A661" s="23"/>
    </row>
    <row r="662" spans="1:1">
      <c r="A662" s="23"/>
    </row>
    <row r="663" spans="1:1">
      <c r="A663" s="23"/>
    </row>
    <row r="664" spans="1:1">
      <c r="A664" s="23"/>
    </row>
    <row r="665" spans="1:1">
      <c r="A665" s="23"/>
    </row>
    <row r="666" spans="1:1">
      <c r="A666" s="23"/>
    </row>
    <row r="667" spans="1:1">
      <c r="A667" s="23"/>
    </row>
    <row r="668" spans="1:1">
      <c r="A668" s="23"/>
    </row>
    <row r="669" spans="1:1">
      <c r="A669" s="23"/>
    </row>
    <row r="670" spans="1:1">
      <c r="A670" s="23"/>
    </row>
    <row r="671" spans="1:1">
      <c r="A671" s="23"/>
    </row>
    <row r="672" spans="1:1">
      <c r="A672" s="23"/>
    </row>
    <row r="673" spans="1:1">
      <c r="A673" s="23"/>
    </row>
    <row r="674" spans="1:1">
      <c r="A674" s="23"/>
    </row>
    <row r="675" spans="1:1">
      <c r="A675" s="23"/>
    </row>
    <row r="676" spans="1:1">
      <c r="A676" s="23"/>
    </row>
    <row r="677" spans="1:1">
      <c r="A677" s="23"/>
    </row>
    <row r="678" spans="1:1">
      <c r="A678" s="23"/>
    </row>
    <row r="679" spans="1:1">
      <c r="A679" s="23"/>
    </row>
    <row r="680" spans="1:1">
      <c r="A680" s="23"/>
    </row>
    <row r="681" spans="1:1">
      <c r="A681" s="23"/>
    </row>
    <row r="682" spans="1:1">
      <c r="A682" s="23"/>
    </row>
    <row r="683" spans="1:1">
      <c r="A683" s="23"/>
    </row>
    <row r="684" spans="1:1">
      <c r="A684" s="23"/>
    </row>
    <row r="685" spans="1:1">
      <c r="A685" s="23"/>
    </row>
    <row r="686" spans="1:1">
      <c r="A686" s="23"/>
    </row>
    <row r="687" spans="1:1">
      <c r="A687" s="23"/>
    </row>
    <row r="688" spans="1:1">
      <c r="A688" s="23"/>
    </row>
    <row r="689" spans="1:1">
      <c r="A689" s="23"/>
    </row>
    <row r="690" spans="1:1">
      <c r="A690" s="23"/>
    </row>
    <row r="691" spans="1:1">
      <c r="A691" s="23"/>
    </row>
    <row r="692" spans="1:1">
      <c r="A692" s="23"/>
    </row>
    <row r="693" spans="1:1">
      <c r="A693" s="23"/>
    </row>
    <row r="694" spans="1:1">
      <c r="A694" s="23"/>
    </row>
    <row r="695" spans="1:1">
      <c r="A695" s="23"/>
    </row>
    <row r="696" spans="1:1">
      <c r="A696" s="23"/>
    </row>
    <row r="697" spans="1:1">
      <c r="A697" s="23"/>
    </row>
    <row r="698" spans="1:1">
      <c r="A698" s="23"/>
    </row>
    <row r="699" spans="1:1">
      <c r="A699" s="23"/>
    </row>
    <row r="700" spans="1:1">
      <c r="A700" s="23"/>
    </row>
    <row r="701" spans="1:1">
      <c r="A701" s="23"/>
    </row>
    <row r="702" spans="1:1">
      <c r="A702" s="23"/>
    </row>
    <row r="703" spans="1:1">
      <c r="A703" s="23"/>
    </row>
    <row r="704" spans="1:1">
      <c r="A704" s="23"/>
    </row>
    <row r="705" spans="1:1">
      <c r="A705" s="23"/>
    </row>
    <row r="706" spans="1:1">
      <c r="A706" s="23"/>
    </row>
    <row r="707" spans="1:1">
      <c r="A707" s="23"/>
    </row>
    <row r="708" spans="1:1">
      <c r="A708" s="23"/>
    </row>
    <row r="709" spans="1:1">
      <c r="A709" s="23"/>
    </row>
    <row r="710" spans="1:1">
      <c r="A710" s="23"/>
    </row>
    <row r="711" spans="1:1">
      <c r="A711" s="23"/>
    </row>
    <row r="712" spans="1:1">
      <c r="A712" s="23"/>
    </row>
    <row r="713" spans="1:1">
      <c r="A713" s="23"/>
    </row>
    <row r="714" spans="1:1">
      <c r="A714" s="23"/>
    </row>
    <row r="715" spans="1:1">
      <c r="A715" s="23"/>
    </row>
    <row r="716" spans="1:1">
      <c r="A716" s="23"/>
    </row>
    <row r="717" spans="1:1">
      <c r="A717" s="23"/>
    </row>
    <row r="718" spans="1:1">
      <c r="A718" s="23"/>
    </row>
    <row r="719" spans="1:1">
      <c r="A719" s="23"/>
    </row>
    <row r="720" spans="1:1">
      <c r="A720" s="23"/>
    </row>
    <row r="721" spans="1:1">
      <c r="A721" s="23"/>
    </row>
    <row r="722" spans="1:1">
      <c r="A722" s="23"/>
    </row>
    <row r="723" spans="1:1">
      <c r="A723" s="23"/>
    </row>
    <row r="724" spans="1:1">
      <c r="A724" s="23"/>
    </row>
    <row r="725" spans="1:1">
      <c r="A725" s="23"/>
    </row>
    <row r="726" spans="1:1">
      <c r="A726" s="23"/>
    </row>
    <row r="727" spans="1:1">
      <c r="A727" s="23"/>
    </row>
    <row r="728" spans="1:1">
      <c r="A728" s="23"/>
    </row>
    <row r="729" spans="1:1">
      <c r="A729" s="23"/>
    </row>
    <row r="730" spans="1:1">
      <c r="A730" s="23"/>
    </row>
    <row r="731" spans="1:1">
      <c r="A731" s="23"/>
    </row>
    <row r="732" spans="1:1">
      <c r="A732" s="23"/>
    </row>
    <row r="733" spans="1:1">
      <c r="A733" s="23"/>
    </row>
    <row r="734" spans="1:1">
      <c r="A734" s="23"/>
    </row>
    <row r="735" spans="1:1">
      <c r="A735" s="23"/>
    </row>
    <row r="736" spans="1:1">
      <c r="A736" s="23"/>
    </row>
    <row r="737" spans="1:1">
      <c r="A737" s="23"/>
    </row>
    <row r="738" spans="1:1">
      <c r="A738" s="23"/>
    </row>
    <row r="739" spans="1:1">
      <c r="A739" s="23"/>
    </row>
    <row r="740" spans="1:1">
      <c r="A740" s="23"/>
    </row>
    <row r="741" spans="1:1">
      <c r="A741" s="23"/>
    </row>
    <row r="742" spans="1:1">
      <c r="A742" s="23"/>
    </row>
    <row r="743" spans="1:1">
      <c r="A743" s="23"/>
    </row>
    <row r="744" spans="1:1">
      <c r="A744" s="23"/>
    </row>
    <row r="745" spans="1:1">
      <c r="A745" s="23"/>
    </row>
    <row r="746" spans="1:1">
      <c r="A746" s="23"/>
    </row>
    <row r="747" spans="1:1">
      <c r="A747" s="23"/>
    </row>
    <row r="748" spans="1:1">
      <c r="A748" s="23"/>
    </row>
    <row r="749" spans="1:1">
      <c r="A749" s="23"/>
    </row>
    <row r="750" spans="1:1">
      <c r="A750" s="23"/>
    </row>
    <row r="751" spans="1:1">
      <c r="A751" s="23"/>
    </row>
    <row r="752" spans="1:1">
      <c r="A752" s="23"/>
    </row>
    <row r="753" spans="1:1">
      <c r="A753" s="23"/>
    </row>
    <row r="754" spans="1:1">
      <c r="A754" s="23"/>
    </row>
    <row r="755" spans="1:1">
      <c r="A755" s="23"/>
    </row>
    <row r="756" spans="1:1">
      <c r="A756" s="23"/>
    </row>
    <row r="757" spans="1:1">
      <c r="A757" s="23"/>
    </row>
    <row r="758" spans="1:1">
      <c r="A758" s="23"/>
    </row>
    <row r="759" spans="1:1">
      <c r="A759" s="23"/>
    </row>
    <row r="760" spans="1:1">
      <c r="A760" s="23"/>
    </row>
    <row r="761" spans="1:1">
      <c r="A761" s="23"/>
    </row>
    <row r="762" spans="1:1">
      <c r="A762" s="23"/>
    </row>
    <row r="763" spans="1:1">
      <c r="A763" s="23"/>
    </row>
    <row r="764" spans="1:1">
      <c r="A764" s="23"/>
    </row>
    <row r="765" spans="1:1">
      <c r="A765" s="23"/>
    </row>
    <row r="766" spans="1:1">
      <c r="A766" s="23"/>
    </row>
    <row r="767" spans="1:1">
      <c r="A767" s="23"/>
    </row>
    <row r="768" spans="1:1">
      <c r="A768" s="23"/>
    </row>
    <row r="769" spans="1:1">
      <c r="A769" s="23"/>
    </row>
    <row r="770" spans="1:1">
      <c r="A770" s="23"/>
    </row>
    <row r="771" spans="1:1">
      <c r="A771" s="23"/>
    </row>
    <row r="772" spans="1:1">
      <c r="A772" s="23"/>
    </row>
    <row r="773" spans="1:1">
      <c r="A773" s="23"/>
    </row>
    <row r="774" spans="1:1">
      <c r="A774" s="23"/>
    </row>
    <row r="775" spans="1:1">
      <c r="A775" s="23"/>
    </row>
    <row r="776" spans="1:1">
      <c r="A776" s="23"/>
    </row>
    <row r="777" spans="1:1">
      <c r="A777" s="23"/>
    </row>
    <row r="778" spans="1:1">
      <c r="A778" s="23"/>
    </row>
    <row r="779" spans="1:1">
      <c r="A779" s="23"/>
    </row>
    <row r="780" spans="1:1">
      <c r="A780" s="23"/>
    </row>
    <row r="781" spans="1:1">
      <c r="A781" s="23"/>
    </row>
    <row r="782" spans="1:1">
      <c r="A782" s="23"/>
    </row>
    <row r="783" spans="1:1">
      <c r="A783" s="23"/>
    </row>
    <row r="784" spans="1:1">
      <c r="A784" s="23"/>
    </row>
    <row r="785" spans="1:1">
      <c r="A785" s="23"/>
    </row>
    <row r="786" spans="1:1">
      <c r="A786" s="23"/>
    </row>
    <row r="787" spans="1:1">
      <c r="A787" s="23"/>
    </row>
    <row r="788" spans="1:1">
      <c r="A788" s="23"/>
    </row>
    <row r="789" spans="1:1">
      <c r="A789" s="23"/>
    </row>
    <row r="790" spans="1:1">
      <c r="A790" s="23"/>
    </row>
    <row r="791" spans="1:1">
      <c r="A791" s="23"/>
    </row>
    <row r="792" spans="1:1">
      <c r="A792" s="23"/>
    </row>
    <row r="793" spans="1:1">
      <c r="A793" s="23"/>
    </row>
    <row r="794" spans="1:1">
      <c r="A794" s="23"/>
    </row>
    <row r="795" spans="1:1">
      <c r="A795" s="23"/>
    </row>
    <row r="796" spans="1:1">
      <c r="A796" s="23"/>
    </row>
    <row r="797" spans="1:1">
      <c r="A797" s="23"/>
    </row>
    <row r="798" spans="1:1">
      <c r="A798" s="23"/>
    </row>
    <row r="799" spans="1:1">
      <c r="A799" s="23"/>
    </row>
    <row r="800" spans="1:1">
      <c r="A800" s="23"/>
    </row>
    <row r="801" spans="1:1">
      <c r="A801" s="23"/>
    </row>
    <row r="802" spans="1:1">
      <c r="A802" s="23"/>
    </row>
    <row r="803" spans="1:1">
      <c r="A803" s="23"/>
    </row>
    <row r="804" spans="1:1">
      <c r="A804" s="23"/>
    </row>
    <row r="805" spans="1:1">
      <c r="A805" s="23"/>
    </row>
    <row r="806" spans="1:1">
      <c r="A806" s="23"/>
    </row>
    <row r="807" spans="1:1">
      <c r="A807" s="23"/>
    </row>
    <row r="808" spans="1:1">
      <c r="A808" s="23"/>
    </row>
    <row r="809" spans="1:1">
      <c r="A809" s="23"/>
    </row>
    <row r="810" spans="1:1">
      <c r="A810" s="23"/>
    </row>
    <row r="811" spans="1:1">
      <c r="A811" s="23"/>
    </row>
    <row r="812" spans="1:1">
      <c r="A812" s="23"/>
    </row>
    <row r="813" spans="1:1">
      <c r="A813" s="23"/>
    </row>
    <row r="814" spans="1:1">
      <c r="A814" s="23"/>
    </row>
    <row r="815" spans="1:1">
      <c r="A815" s="23"/>
    </row>
    <row r="816" spans="1:1">
      <c r="A816" s="23"/>
    </row>
    <row r="817" spans="1:1">
      <c r="A817" s="23"/>
    </row>
    <row r="818" spans="1:1">
      <c r="A818" s="23"/>
    </row>
    <row r="819" spans="1:1">
      <c r="A819" s="23"/>
    </row>
    <row r="820" spans="1:1">
      <c r="A820" s="23"/>
    </row>
    <row r="821" spans="1:1">
      <c r="A821" s="23"/>
    </row>
    <row r="822" spans="1:1">
      <c r="A822" s="23"/>
    </row>
    <row r="823" spans="1:1">
      <c r="A823" s="23"/>
    </row>
    <row r="824" spans="1:1">
      <c r="A824" s="23"/>
    </row>
    <row r="825" spans="1:1">
      <c r="A825" s="23"/>
    </row>
    <row r="826" spans="1:1">
      <c r="A826" s="23"/>
    </row>
    <row r="827" spans="1:1">
      <c r="A827" s="23"/>
    </row>
    <row r="828" spans="1:1">
      <c r="A828" s="23"/>
    </row>
    <row r="829" spans="1:1">
      <c r="A829" s="23"/>
    </row>
    <row r="830" spans="1:1">
      <c r="A830" s="23"/>
    </row>
    <row r="831" spans="1:1">
      <c r="A831" s="23"/>
    </row>
    <row r="832" spans="1:1">
      <c r="A832" s="23"/>
    </row>
    <row r="833" spans="1:1">
      <c r="A833" s="23"/>
    </row>
    <row r="834" spans="1:1">
      <c r="A834" s="23"/>
    </row>
    <row r="835" spans="1:1">
      <c r="A835" s="23"/>
    </row>
    <row r="836" spans="1:1">
      <c r="A836" s="23"/>
    </row>
    <row r="837" spans="1:1">
      <c r="A837" s="23"/>
    </row>
    <row r="838" spans="1:1">
      <c r="A838" s="23"/>
    </row>
    <row r="839" spans="1:1">
      <c r="A839" s="23"/>
    </row>
    <row r="840" spans="1:1">
      <c r="A840" s="23"/>
    </row>
    <row r="841" spans="1:1">
      <c r="A841" s="23"/>
    </row>
    <row r="842" spans="1:1">
      <c r="A842" s="23"/>
    </row>
    <row r="843" spans="1:1">
      <c r="A843" s="23"/>
    </row>
    <row r="844" spans="1:1">
      <c r="A844" s="23"/>
    </row>
    <row r="845" spans="1:1">
      <c r="A845" s="23"/>
    </row>
    <row r="846" spans="1:1">
      <c r="A846" s="23"/>
    </row>
    <row r="847" spans="1:1">
      <c r="A847" s="23"/>
    </row>
    <row r="848" spans="1:1">
      <c r="A848" s="23"/>
    </row>
    <row r="849" spans="1:1">
      <c r="A849" s="23"/>
    </row>
    <row r="850" spans="1:1">
      <c r="A850" s="23"/>
    </row>
    <row r="851" spans="1:1">
      <c r="A851" s="23"/>
    </row>
    <row r="852" spans="1:1">
      <c r="A852" s="23"/>
    </row>
    <row r="853" spans="1:1">
      <c r="A853" s="23"/>
    </row>
    <row r="854" spans="1:1">
      <c r="A854" s="23"/>
    </row>
    <row r="855" spans="1:1">
      <c r="A855" s="23"/>
    </row>
    <row r="856" spans="1:1">
      <c r="A856" s="23"/>
    </row>
    <row r="857" spans="1:1">
      <c r="A857" s="23"/>
    </row>
    <row r="858" spans="1:1">
      <c r="A858" s="23"/>
    </row>
    <row r="859" spans="1:1">
      <c r="A859" s="23"/>
    </row>
    <row r="860" spans="1:1">
      <c r="A860" s="23"/>
    </row>
    <row r="861" spans="1:1">
      <c r="A861" s="23"/>
    </row>
    <row r="862" spans="1:1">
      <c r="A862" s="23"/>
    </row>
    <row r="863" spans="1:1">
      <c r="A863" s="23"/>
    </row>
    <row r="864" spans="1:1">
      <c r="A864" s="23"/>
    </row>
    <row r="865" spans="1:1">
      <c r="A865" s="23"/>
    </row>
    <row r="866" spans="1:1">
      <c r="A866" s="23"/>
    </row>
    <row r="867" spans="1:1">
      <c r="A867" s="23"/>
    </row>
    <row r="868" spans="1:1">
      <c r="A868" s="23"/>
    </row>
    <row r="869" spans="1:1">
      <c r="A869" s="23"/>
    </row>
    <row r="870" spans="1:1">
      <c r="A870" s="23"/>
    </row>
    <row r="871" spans="1:1">
      <c r="A871" s="23"/>
    </row>
    <row r="872" spans="1:1">
      <c r="A872" s="23"/>
    </row>
    <row r="873" spans="1:1">
      <c r="A873" s="23"/>
    </row>
    <row r="874" spans="1:1">
      <c r="A874" s="23"/>
    </row>
    <row r="875" spans="1:1">
      <c r="A875" s="23"/>
    </row>
    <row r="876" spans="1:1">
      <c r="A876" s="23"/>
    </row>
    <row r="877" spans="1:1">
      <c r="A877" s="23"/>
    </row>
    <row r="878" spans="1:1">
      <c r="A878" s="23"/>
    </row>
    <row r="879" spans="1:1">
      <c r="A879" s="23"/>
    </row>
    <row r="880" spans="1:1">
      <c r="A880" s="23"/>
    </row>
    <row r="881" spans="1:1">
      <c r="A881" s="23"/>
    </row>
    <row r="882" spans="1:1">
      <c r="A882" s="23"/>
    </row>
    <row r="883" spans="1:1">
      <c r="A883" s="23"/>
    </row>
    <row r="884" spans="1:1">
      <c r="A884" s="23"/>
    </row>
    <row r="885" spans="1:1">
      <c r="A885" s="23"/>
    </row>
    <row r="886" spans="1:1">
      <c r="A886" s="23"/>
    </row>
    <row r="887" spans="1:1">
      <c r="A887" s="23"/>
    </row>
    <row r="888" spans="1:1">
      <c r="A888" s="23"/>
    </row>
    <row r="889" spans="1:1">
      <c r="A889" s="23"/>
    </row>
    <row r="890" spans="1:1">
      <c r="A890" s="23"/>
    </row>
    <row r="891" spans="1:1">
      <c r="A891" s="23"/>
    </row>
    <row r="892" spans="1:1">
      <c r="A892" s="23"/>
    </row>
    <row r="893" spans="1:1">
      <c r="A893" s="23"/>
    </row>
    <row r="894" spans="1:1">
      <c r="A894" s="23"/>
    </row>
    <row r="895" spans="1:1">
      <c r="A895" s="23"/>
    </row>
    <row r="896" spans="1:1">
      <c r="A896" s="23"/>
    </row>
    <row r="897" spans="1:1">
      <c r="A897" s="23"/>
    </row>
    <row r="898" spans="1:1">
      <c r="A898" s="23"/>
    </row>
    <row r="899" spans="1:1">
      <c r="A899" s="23"/>
    </row>
    <row r="900" spans="1:1">
      <c r="A900" s="23"/>
    </row>
    <row r="901" spans="1:1">
      <c r="A901" s="23"/>
    </row>
    <row r="902" spans="1:1">
      <c r="A902" s="23"/>
    </row>
    <row r="903" spans="1:1">
      <c r="A903" s="23"/>
    </row>
    <row r="904" spans="1:1">
      <c r="A904" s="23"/>
    </row>
    <row r="905" spans="1:1">
      <c r="A905" s="23"/>
    </row>
    <row r="906" spans="1:1">
      <c r="A906" s="23"/>
    </row>
    <row r="907" spans="1:1">
      <c r="A907" s="23"/>
    </row>
    <row r="908" spans="1:1">
      <c r="A908" s="23"/>
    </row>
    <row r="909" spans="1:1">
      <c r="A909" s="23"/>
    </row>
    <row r="910" spans="1:1">
      <c r="A910" s="23"/>
    </row>
    <row r="911" spans="1:1">
      <c r="A911" s="23"/>
    </row>
    <row r="912" spans="1:1">
      <c r="A912" s="23"/>
    </row>
    <row r="913" spans="1:1">
      <c r="A913" s="23"/>
    </row>
    <row r="914" spans="1:1">
      <c r="A914" s="23"/>
    </row>
    <row r="915" spans="1:1">
      <c r="A915" s="23"/>
    </row>
    <row r="916" spans="1:1">
      <c r="A916" s="23"/>
    </row>
    <row r="917" spans="1:1">
      <c r="A917" s="23"/>
    </row>
    <row r="918" spans="1:1">
      <c r="A918" s="23"/>
    </row>
    <row r="919" spans="1:1">
      <c r="A919" s="23"/>
    </row>
    <row r="920" spans="1:1">
      <c r="A920" s="23"/>
    </row>
    <row r="921" spans="1:1">
      <c r="A921" s="23"/>
    </row>
    <row r="922" spans="1:1">
      <c r="A922" s="23"/>
    </row>
    <row r="923" spans="1:1">
      <c r="A923" s="23"/>
    </row>
    <row r="924" spans="1:1">
      <c r="A924" s="23"/>
    </row>
    <row r="925" spans="1:1">
      <c r="A925" s="23"/>
    </row>
    <row r="926" spans="1:1">
      <c r="A926" s="23"/>
    </row>
    <row r="927" spans="1:1">
      <c r="A927" s="23"/>
    </row>
    <row r="928" spans="1:1">
      <c r="A928" s="23"/>
    </row>
    <row r="929" spans="1:1">
      <c r="A929" s="23"/>
    </row>
    <row r="930" spans="1:1">
      <c r="A930" s="23"/>
    </row>
    <row r="931" spans="1:1">
      <c r="A931" s="23"/>
    </row>
    <row r="932" spans="1:1">
      <c r="A932" s="23"/>
    </row>
    <row r="933" spans="1:1">
      <c r="A933" s="23"/>
    </row>
    <row r="934" spans="1:1">
      <c r="A934" s="23"/>
    </row>
    <row r="935" spans="1:1">
      <c r="A935" s="23"/>
    </row>
    <row r="936" spans="1:1">
      <c r="A936" s="23"/>
    </row>
    <row r="937" spans="1:1">
      <c r="A937" s="23"/>
    </row>
    <row r="938" spans="1:1">
      <c r="A938" s="23"/>
    </row>
    <row r="939" spans="1:1">
      <c r="A939" s="23"/>
    </row>
    <row r="940" spans="1:1">
      <c r="A940" s="23"/>
    </row>
    <row r="941" spans="1:1">
      <c r="A941" s="23"/>
    </row>
    <row r="942" spans="1:1">
      <c r="A942" s="23"/>
    </row>
    <row r="943" spans="1:1">
      <c r="A943" s="23"/>
    </row>
    <row r="944" spans="1:1">
      <c r="A944" s="23"/>
    </row>
    <row r="945" spans="1:1">
      <c r="A945" s="23"/>
    </row>
    <row r="946" spans="1:1">
      <c r="A946" s="23"/>
    </row>
    <row r="947" spans="1:1">
      <c r="A947" s="23"/>
    </row>
    <row r="948" spans="1:1">
      <c r="A948" s="23"/>
    </row>
    <row r="949" spans="1:1">
      <c r="A949" s="23"/>
    </row>
    <row r="950" spans="1:1">
      <c r="A950" s="23"/>
    </row>
    <row r="951" spans="1:1">
      <c r="A951" s="23"/>
    </row>
    <row r="952" spans="1:1">
      <c r="A952" s="23"/>
    </row>
    <row r="953" spans="1:1">
      <c r="A953" s="23"/>
    </row>
    <row r="954" spans="1:1">
      <c r="A954" s="23"/>
    </row>
    <row r="955" spans="1:1">
      <c r="A955" s="23"/>
    </row>
    <row r="956" spans="1:1">
      <c r="A956" s="23"/>
    </row>
    <row r="957" spans="1:1">
      <c r="A957" s="23"/>
    </row>
    <row r="958" spans="1:1">
      <c r="A958" s="23"/>
    </row>
    <row r="959" spans="1:1">
      <c r="A959" s="23"/>
    </row>
    <row r="960" spans="1:1">
      <c r="A960" s="23"/>
    </row>
    <row r="961" spans="1:1">
      <c r="A961" s="23"/>
    </row>
    <row r="962" spans="1:1">
      <c r="A962" s="23"/>
    </row>
    <row r="963" spans="1:1">
      <c r="A963" s="23"/>
    </row>
    <row r="964" spans="1:1">
      <c r="A964" s="23"/>
    </row>
    <row r="965" spans="1:1">
      <c r="A965" s="23"/>
    </row>
    <row r="966" spans="1:1">
      <c r="A966" s="23"/>
    </row>
    <row r="967" spans="1:1">
      <c r="A967" s="23"/>
    </row>
    <row r="968" spans="1:1">
      <c r="A968" s="23"/>
    </row>
    <row r="969" spans="1:1">
      <c r="A969" s="23"/>
    </row>
    <row r="970" spans="1:1">
      <c r="A970" s="23"/>
    </row>
    <row r="971" spans="1:1">
      <c r="A971" s="23"/>
    </row>
    <row r="972" spans="1:1">
      <c r="A972" s="23"/>
    </row>
    <row r="973" spans="1:1">
      <c r="A973" s="23"/>
    </row>
    <row r="974" spans="1:1">
      <c r="A974" s="23"/>
    </row>
    <row r="975" spans="1:1">
      <c r="A975" s="23"/>
    </row>
    <row r="976" spans="1:1">
      <c r="A976" s="23"/>
    </row>
    <row r="977" spans="1:1">
      <c r="A977" s="23"/>
    </row>
    <row r="978" spans="1:1">
      <c r="A978" s="23"/>
    </row>
    <row r="979" spans="1:1">
      <c r="A979" s="23"/>
    </row>
    <row r="980" spans="1:1">
      <c r="A980" s="23"/>
    </row>
    <row r="981" spans="1:1">
      <c r="A981" s="23"/>
    </row>
    <row r="982" spans="1:1">
      <c r="A982" s="23"/>
    </row>
    <row r="983" spans="1:1">
      <c r="A983" s="23"/>
    </row>
    <row r="984" spans="1:1">
      <c r="A984" s="23"/>
    </row>
    <row r="985" spans="1:1">
      <c r="A985" s="23"/>
    </row>
    <row r="986" spans="1:1">
      <c r="A986" s="23"/>
    </row>
    <row r="987" spans="1:1">
      <c r="A987" s="23"/>
    </row>
    <row r="988" spans="1:1">
      <c r="A988" s="23"/>
    </row>
    <row r="989" spans="1:1">
      <c r="A989" s="23"/>
    </row>
    <row r="990" spans="1:1">
      <c r="A990" s="23"/>
    </row>
    <row r="991" spans="1:1">
      <c r="A991" s="23"/>
    </row>
    <row r="992" spans="1:1">
      <c r="A992" s="23"/>
    </row>
    <row r="993" spans="1:1">
      <c r="A993" s="23"/>
    </row>
    <row r="994" spans="1:1">
      <c r="A994" s="23"/>
    </row>
    <row r="995" spans="1:1">
      <c r="A995" s="23"/>
    </row>
    <row r="996" spans="1:1">
      <c r="A996" s="23"/>
    </row>
    <row r="997" spans="1:1">
      <c r="A997" s="23"/>
    </row>
    <row r="998" spans="1:1">
      <c r="A998" s="23"/>
    </row>
    <row r="999" spans="1:1">
      <c r="A999" s="23"/>
    </row>
    <row r="1000" spans="1:1">
      <c r="A1000" s="23"/>
    </row>
    <row r="1001" spans="1:1">
      <c r="A1001" s="23"/>
    </row>
    <row r="1002" spans="1:1">
      <c r="A1002" s="23"/>
    </row>
    <row r="1003" spans="1:1">
      <c r="A1003" s="23"/>
    </row>
    <row r="1004" spans="1:1">
      <c r="A1004" s="23"/>
    </row>
    <row r="1005" spans="1:1">
      <c r="A1005" s="23"/>
    </row>
    <row r="1006" spans="1:1">
      <c r="A1006" s="23"/>
    </row>
    <row r="1007" spans="1:1">
      <c r="A1007" s="23"/>
    </row>
    <row r="1008" spans="1:1">
      <c r="A1008" s="23"/>
    </row>
    <row r="1009" spans="1:1">
      <c r="A1009" s="23"/>
    </row>
    <row r="1010" spans="1:1">
      <c r="A1010" s="23"/>
    </row>
    <row r="1011" spans="1:1">
      <c r="A1011" s="23"/>
    </row>
    <row r="1012" spans="1:1">
      <c r="A1012" s="23"/>
    </row>
    <row r="1013" spans="1:1">
      <c r="A1013" s="23"/>
    </row>
    <row r="1014" spans="1:1">
      <c r="A1014" s="23"/>
    </row>
    <row r="1015" spans="1:1">
      <c r="A1015" s="23"/>
    </row>
    <row r="1016" spans="1:1">
      <c r="A1016" s="23"/>
    </row>
    <row r="1017" spans="1:1">
      <c r="A1017" s="23"/>
    </row>
    <row r="1018" spans="1:1">
      <c r="A1018" s="23"/>
    </row>
    <row r="1019" spans="1:1">
      <c r="A1019" s="23"/>
    </row>
    <row r="1020" spans="1:1">
      <c r="A1020" s="23"/>
    </row>
    <row r="1021" spans="1:1">
      <c r="A1021" s="23"/>
    </row>
    <row r="1022" spans="1:1">
      <c r="A1022" s="23"/>
    </row>
    <row r="1023" spans="1:1">
      <c r="A1023" s="23"/>
    </row>
    <row r="1024" spans="1:1">
      <c r="A1024" s="23"/>
    </row>
    <row r="1025" spans="1:1">
      <c r="A1025" s="23"/>
    </row>
    <row r="1026" spans="1:1">
      <c r="A1026" s="23"/>
    </row>
    <row r="1027" spans="1:1">
      <c r="A1027" s="23"/>
    </row>
    <row r="1028" spans="1:1">
      <c r="A1028" s="23"/>
    </row>
    <row r="1029" spans="1:1">
      <c r="A1029" s="23"/>
    </row>
    <row r="1030" spans="1:1">
      <c r="A1030" s="23"/>
    </row>
    <row r="1031" spans="1:1">
      <c r="A1031" s="23"/>
    </row>
    <row r="1032" spans="1:1">
      <c r="A1032" s="23"/>
    </row>
    <row r="1033" spans="1:1">
      <c r="A1033" s="23"/>
    </row>
    <row r="1034" spans="1:1">
      <c r="A1034" s="23"/>
    </row>
    <row r="1035" spans="1:1">
      <c r="A1035" s="23"/>
    </row>
    <row r="1036" spans="1:1">
      <c r="A1036" s="23"/>
    </row>
    <row r="1037" spans="1:1">
      <c r="A1037" s="23"/>
    </row>
    <row r="1038" spans="1:1">
      <c r="A1038" s="23"/>
    </row>
    <row r="1039" spans="1:1">
      <c r="A1039" s="23"/>
    </row>
    <row r="1040" spans="1:1">
      <c r="A1040" s="23"/>
    </row>
    <row r="1041" spans="1:1">
      <c r="A1041" s="23"/>
    </row>
    <row r="1042" spans="1:1">
      <c r="A1042" s="23"/>
    </row>
    <row r="1043" spans="1:1">
      <c r="A1043" s="23"/>
    </row>
    <row r="1044" spans="1:1">
      <c r="A1044" s="23"/>
    </row>
    <row r="1045" spans="1:1">
      <c r="A1045" s="23"/>
    </row>
    <row r="1046" spans="1:1">
      <c r="A1046" s="23"/>
    </row>
    <row r="1047" spans="1:1">
      <c r="A1047" s="23"/>
    </row>
    <row r="1048" spans="1:1">
      <c r="A1048" s="23"/>
    </row>
    <row r="1049" spans="1:1">
      <c r="A1049" s="23"/>
    </row>
    <row r="1050" spans="1:1">
      <c r="A1050" s="23"/>
    </row>
    <row r="1051" spans="1:1">
      <c r="A1051" s="23"/>
    </row>
    <row r="1052" spans="1:1">
      <c r="A1052" s="23"/>
    </row>
    <row r="1053" spans="1:1">
      <c r="A1053" s="23"/>
    </row>
    <row r="1054" spans="1:1">
      <c r="A1054" s="23"/>
    </row>
    <row r="1055" spans="1:1">
      <c r="A1055" s="23"/>
    </row>
    <row r="1056" spans="1:1">
      <c r="A1056" s="23"/>
    </row>
    <row r="1057" spans="1:1">
      <c r="A1057" s="23"/>
    </row>
    <row r="1058" spans="1:1">
      <c r="A1058" s="23"/>
    </row>
    <row r="1059" spans="1:1">
      <c r="A1059" s="23"/>
    </row>
    <row r="1060" spans="1:1">
      <c r="A1060" s="23"/>
    </row>
    <row r="1061" spans="1:1">
      <c r="A1061" s="23"/>
    </row>
    <row r="1062" spans="1:1">
      <c r="A1062" s="23"/>
    </row>
    <row r="1063" spans="1:1">
      <c r="A1063" s="23"/>
    </row>
    <row r="1064" spans="1:1">
      <c r="A1064" s="23"/>
    </row>
    <row r="1065" spans="1:1">
      <c r="A1065" s="23"/>
    </row>
    <row r="1066" spans="1:1">
      <c r="A1066" s="23"/>
    </row>
    <row r="1067" spans="1:1">
      <c r="A1067" s="23"/>
    </row>
    <row r="1068" spans="1:1">
      <c r="A1068" s="23"/>
    </row>
    <row r="1069" spans="1:1">
      <c r="A1069" s="23"/>
    </row>
    <row r="1070" spans="1:1">
      <c r="A1070" s="23"/>
    </row>
    <row r="1071" spans="1:1">
      <c r="A1071" s="23"/>
    </row>
    <row r="1072" spans="1:1">
      <c r="A1072" s="23"/>
    </row>
    <row r="1073" spans="1:1">
      <c r="A1073" s="23"/>
    </row>
    <row r="1074" spans="1:1">
      <c r="A1074" s="23"/>
    </row>
    <row r="1075" spans="1:1">
      <c r="A1075" s="23"/>
    </row>
    <row r="1076" spans="1:1">
      <c r="A1076" s="23"/>
    </row>
    <row r="1077" spans="1:1">
      <c r="A1077" s="23"/>
    </row>
    <row r="1078" spans="1:1">
      <c r="A1078" s="23"/>
    </row>
    <row r="1079" spans="1:1">
      <c r="A1079" s="23"/>
    </row>
    <row r="1080" spans="1:1">
      <c r="A1080" s="23"/>
    </row>
    <row r="1081" spans="1:1">
      <c r="A1081" s="23"/>
    </row>
    <row r="1082" spans="1:1">
      <c r="A1082" s="23"/>
    </row>
    <row r="1083" spans="1:1">
      <c r="A1083" s="23"/>
    </row>
    <row r="1084" spans="1:1">
      <c r="A1084" s="23"/>
    </row>
    <row r="1085" spans="1:1">
      <c r="A1085" s="23"/>
    </row>
    <row r="1086" spans="1:1">
      <c r="A1086" s="23"/>
    </row>
    <row r="1087" spans="1:1">
      <c r="A1087" s="23"/>
    </row>
    <row r="1088" spans="1:1">
      <c r="A1088" s="23"/>
    </row>
    <row r="1089" spans="1:1">
      <c r="A1089" s="23"/>
    </row>
    <row r="1090" spans="1:1">
      <c r="A1090" s="23"/>
    </row>
    <row r="1091" spans="1:1">
      <c r="A1091" s="23"/>
    </row>
    <row r="1092" spans="1:1">
      <c r="A1092" s="23"/>
    </row>
    <row r="1093" spans="1:1">
      <c r="A1093" s="23"/>
    </row>
    <row r="1094" spans="1:1">
      <c r="A1094" s="23"/>
    </row>
    <row r="1095" spans="1:1">
      <c r="A1095" s="23"/>
    </row>
    <row r="1096" spans="1:1">
      <c r="A1096" s="23"/>
    </row>
    <row r="1097" spans="1:1">
      <c r="A1097" s="23"/>
    </row>
    <row r="1098" spans="1:1">
      <c r="A1098" s="23"/>
    </row>
    <row r="1099" spans="1:1">
      <c r="A1099" s="23"/>
    </row>
    <row r="1100" spans="1:1">
      <c r="A1100" s="23"/>
    </row>
    <row r="1101" spans="1:1">
      <c r="A1101" s="23"/>
    </row>
    <row r="1102" spans="1:1">
      <c r="A1102" s="23"/>
    </row>
    <row r="1103" spans="1:1">
      <c r="A1103" s="23"/>
    </row>
    <row r="1104" spans="1:1">
      <c r="A1104" s="23"/>
    </row>
    <row r="1105" spans="1:1">
      <c r="A1105" s="23"/>
    </row>
    <row r="1106" spans="1:1">
      <c r="A1106" s="23"/>
    </row>
    <row r="1107" spans="1:1">
      <c r="A1107" s="23"/>
    </row>
    <row r="1108" spans="1:1">
      <c r="A1108" s="23"/>
    </row>
    <row r="1109" spans="1:1">
      <c r="A1109" s="23"/>
    </row>
    <row r="1110" spans="1:1">
      <c r="A1110" s="23"/>
    </row>
    <row r="1111" spans="1:1">
      <c r="A1111" s="23"/>
    </row>
    <row r="1112" spans="1:1">
      <c r="A1112" s="23"/>
    </row>
    <row r="1113" spans="1:1">
      <c r="A1113" s="23"/>
    </row>
    <row r="1114" spans="1:1">
      <c r="A1114" s="23"/>
    </row>
    <row r="1115" spans="1:1">
      <c r="A1115" s="23"/>
    </row>
    <row r="1116" spans="1:1">
      <c r="A1116" s="23"/>
    </row>
    <row r="1117" spans="1:1">
      <c r="A1117" s="23"/>
    </row>
    <row r="1118" spans="1:1">
      <c r="A1118" s="23"/>
    </row>
    <row r="1119" spans="1:1">
      <c r="A1119" s="23"/>
    </row>
    <row r="1120" spans="1:1">
      <c r="A1120" s="23"/>
    </row>
    <row r="1121" spans="1:1">
      <c r="A1121" s="23"/>
    </row>
    <row r="1122" spans="1:1">
      <c r="A1122" s="23"/>
    </row>
    <row r="1123" spans="1:1">
      <c r="A1123" s="23"/>
    </row>
    <row r="1124" spans="1:1">
      <c r="A1124" s="23"/>
    </row>
    <row r="1125" spans="1:1">
      <c r="A1125" s="23"/>
    </row>
    <row r="1126" spans="1:1">
      <c r="A1126" s="23"/>
    </row>
    <row r="1127" spans="1:1">
      <c r="A1127" s="23"/>
    </row>
    <row r="1128" spans="1:1">
      <c r="A1128" s="23"/>
    </row>
    <row r="1129" spans="1:1">
      <c r="A1129" s="23"/>
    </row>
    <row r="1130" spans="1:1">
      <c r="A1130" s="23"/>
    </row>
    <row r="1131" spans="1:1">
      <c r="A1131" s="23"/>
    </row>
    <row r="1132" spans="1:1">
      <c r="A1132" s="23"/>
    </row>
    <row r="1133" spans="1:1">
      <c r="A1133" s="23"/>
    </row>
    <row r="1134" spans="1:1">
      <c r="A1134" s="23"/>
    </row>
    <row r="1135" spans="1:1">
      <c r="A1135" s="23"/>
    </row>
    <row r="1136" spans="1:1">
      <c r="A1136" s="23"/>
    </row>
    <row r="1137" spans="1:1">
      <c r="A1137" s="23"/>
    </row>
    <row r="1138" spans="1:1">
      <c r="A1138" s="23"/>
    </row>
    <row r="1139" spans="1:1">
      <c r="A1139" s="23"/>
    </row>
    <row r="1140" spans="1:1">
      <c r="A1140" s="23"/>
    </row>
    <row r="1141" spans="1:1">
      <c r="A1141" s="23"/>
    </row>
    <row r="1142" spans="1:1">
      <c r="A1142" s="23"/>
    </row>
    <row r="1143" spans="1:1">
      <c r="A1143" s="23"/>
    </row>
    <row r="1144" spans="1:1">
      <c r="A1144" s="23"/>
    </row>
    <row r="1145" spans="1:1">
      <c r="A1145" s="23"/>
    </row>
    <row r="1146" spans="1:1">
      <c r="A1146" s="23"/>
    </row>
    <row r="1147" spans="1:1">
      <c r="A1147" s="23"/>
    </row>
    <row r="1148" spans="1:1">
      <c r="A1148" s="23"/>
    </row>
    <row r="1149" spans="1:1">
      <c r="A1149" s="23"/>
    </row>
    <row r="1150" spans="1:1">
      <c r="A1150" s="23"/>
    </row>
    <row r="1151" spans="1:1">
      <c r="A1151" s="23"/>
    </row>
    <row r="1152" spans="1:1">
      <c r="A1152" s="23"/>
    </row>
    <row r="1153" spans="1:1">
      <c r="A1153" s="23"/>
    </row>
    <row r="1154" spans="1:1">
      <c r="A1154" s="23"/>
    </row>
    <row r="1155" spans="1:1">
      <c r="A1155" s="23"/>
    </row>
    <row r="1156" spans="1:1">
      <c r="A1156" s="23"/>
    </row>
    <row r="1157" spans="1:1">
      <c r="A1157" s="23"/>
    </row>
    <row r="1158" spans="1:1">
      <c r="A1158" s="23"/>
    </row>
    <row r="1159" spans="1:1">
      <c r="A1159" s="23"/>
    </row>
    <row r="1160" spans="1:1">
      <c r="A1160" s="23"/>
    </row>
    <row r="1161" spans="1:1">
      <c r="A1161" s="23"/>
    </row>
    <row r="1162" spans="1:1">
      <c r="A1162" s="23"/>
    </row>
    <row r="1163" spans="1:1">
      <c r="A1163" s="23"/>
    </row>
    <row r="1164" spans="1:1">
      <c r="A1164" s="23"/>
    </row>
    <row r="1165" spans="1:1">
      <c r="A1165" s="23"/>
    </row>
    <row r="1166" spans="1:1">
      <c r="A1166" s="23"/>
    </row>
    <row r="1167" spans="1:1">
      <c r="A1167" s="23"/>
    </row>
    <row r="1168" spans="1:1">
      <c r="A1168" s="23"/>
    </row>
    <row r="1169" spans="1:1">
      <c r="A1169" s="23"/>
    </row>
    <row r="1170" spans="1:1">
      <c r="A1170" s="23"/>
    </row>
    <row r="1171" spans="1:1">
      <c r="A1171" s="23"/>
    </row>
    <row r="1172" spans="1:1">
      <c r="A1172" s="23"/>
    </row>
    <row r="1173" spans="1:1">
      <c r="A1173" s="23"/>
    </row>
    <row r="1174" spans="1:1">
      <c r="A1174" s="23"/>
    </row>
    <row r="1175" spans="1:1">
      <c r="A1175" s="23"/>
    </row>
    <row r="1176" spans="1:1">
      <c r="A1176" s="23"/>
    </row>
    <row r="1177" spans="1:1">
      <c r="A1177" s="23"/>
    </row>
    <row r="1178" spans="1:1">
      <c r="A1178" s="23"/>
    </row>
    <row r="1179" spans="1:1">
      <c r="A1179" s="23"/>
    </row>
    <row r="1180" spans="1:1">
      <c r="A1180" s="23"/>
    </row>
    <row r="1181" spans="1:1">
      <c r="A1181" s="23"/>
    </row>
    <row r="1182" spans="1:1">
      <c r="A1182" s="23"/>
    </row>
    <row r="1183" spans="1:1">
      <c r="A1183" s="23"/>
    </row>
    <row r="1184" spans="1:1">
      <c r="A1184" s="23"/>
    </row>
    <row r="1185" spans="1:1">
      <c r="A1185" s="23"/>
    </row>
    <row r="1186" spans="1:1">
      <c r="A1186" s="23"/>
    </row>
    <row r="1187" spans="1:1">
      <c r="A1187" s="23"/>
    </row>
    <row r="1188" spans="1:1">
      <c r="A1188" s="23"/>
    </row>
    <row r="1189" spans="1:1">
      <c r="A1189" s="23"/>
    </row>
    <row r="1190" spans="1:1">
      <c r="A1190" s="23"/>
    </row>
    <row r="1191" spans="1:1">
      <c r="A1191" s="23"/>
    </row>
    <row r="1192" spans="1:1">
      <c r="A1192" s="23"/>
    </row>
    <row r="1193" spans="1:1">
      <c r="A1193" s="23"/>
    </row>
    <row r="1194" spans="1:1">
      <c r="A1194" s="23"/>
    </row>
    <row r="1195" spans="1:1">
      <c r="A1195" s="23"/>
    </row>
    <row r="1196" spans="1:1">
      <c r="A1196" s="23"/>
    </row>
    <row r="1197" spans="1:1">
      <c r="A1197" s="23"/>
    </row>
    <row r="1198" spans="1:1">
      <c r="A1198" s="23"/>
    </row>
    <row r="1199" spans="1:1">
      <c r="A1199" s="23"/>
    </row>
    <row r="1200" spans="1:1">
      <c r="A1200" s="23"/>
    </row>
    <row r="1201" spans="1:1">
      <c r="A1201" s="23"/>
    </row>
    <row r="1202" spans="1:1">
      <c r="A1202" s="23"/>
    </row>
    <row r="1203" spans="1:1">
      <c r="A1203" s="23"/>
    </row>
    <row r="1204" spans="1:1">
      <c r="A1204" s="23"/>
    </row>
    <row r="1205" spans="1:1">
      <c r="A1205" s="23"/>
    </row>
    <row r="1206" spans="1:1">
      <c r="A1206" s="23"/>
    </row>
    <row r="1207" spans="1:1">
      <c r="A1207" s="23"/>
    </row>
    <row r="1208" spans="1:1">
      <c r="A1208" s="23"/>
    </row>
    <row r="1209" spans="1:1">
      <c r="A1209" s="23"/>
    </row>
    <row r="1210" spans="1:1">
      <c r="A1210" s="23"/>
    </row>
    <row r="1211" spans="1:1">
      <c r="A1211" s="23"/>
    </row>
    <row r="1212" spans="1:1">
      <c r="A1212" s="23"/>
    </row>
    <row r="1213" spans="1:1">
      <c r="A1213" s="23"/>
    </row>
    <row r="1214" spans="1:1">
      <c r="A1214" s="23"/>
    </row>
    <row r="1215" spans="1:1">
      <c r="A1215" s="23"/>
    </row>
    <row r="1216" spans="1:1">
      <c r="A1216" s="23"/>
    </row>
    <row r="1217" spans="1:1">
      <c r="A1217" s="23"/>
    </row>
    <row r="1218" spans="1:1">
      <c r="A1218" s="23"/>
    </row>
    <row r="1219" spans="1:1">
      <c r="A1219" s="23"/>
    </row>
    <row r="1220" spans="1:1">
      <c r="A1220" s="23"/>
    </row>
    <row r="1221" spans="1:1">
      <c r="A1221" s="23"/>
    </row>
    <row r="1222" spans="1:1">
      <c r="A1222" s="23"/>
    </row>
    <row r="1223" spans="1:1">
      <c r="A1223" s="23"/>
    </row>
    <row r="1224" spans="1:1">
      <c r="A1224" s="23"/>
    </row>
    <row r="1225" spans="1:1">
      <c r="A1225" s="23"/>
    </row>
    <row r="1226" spans="1:1">
      <c r="A1226" s="23"/>
    </row>
    <row r="1227" spans="1:1">
      <c r="A1227" s="23"/>
    </row>
    <row r="1228" spans="1:1">
      <c r="A1228" s="23"/>
    </row>
    <row r="1229" spans="1:1">
      <c r="A1229" s="23"/>
    </row>
    <row r="1230" spans="1:1">
      <c r="A1230" s="23"/>
    </row>
    <row r="1231" spans="1:1">
      <c r="A1231" s="23"/>
    </row>
    <row r="1232" spans="1:1">
      <c r="A1232" s="23"/>
    </row>
    <row r="1233" spans="1:1">
      <c r="A1233" s="23"/>
    </row>
    <row r="1234" spans="1:1">
      <c r="A1234" s="23"/>
    </row>
    <row r="1235" spans="1:1">
      <c r="A1235" s="23"/>
    </row>
    <row r="1236" spans="1:1">
      <c r="A1236" s="23"/>
    </row>
    <row r="1237" spans="1:1">
      <c r="A1237" s="23"/>
    </row>
    <row r="1238" spans="1:1">
      <c r="A1238" s="23"/>
    </row>
    <row r="1239" spans="1:1">
      <c r="A1239" s="23"/>
    </row>
    <row r="1240" spans="1:1">
      <c r="A1240" s="23"/>
    </row>
    <row r="1241" spans="1:1">
      <c r="A1241" s="23"/>
    </row>
    <row r="1242" spans="1:1">
      <c r="A1242" s="23"/>
    </row>
    <row r="1243" spans="1:1">
      <c r="A1243" s="23"/>
    </row>
    <row r="1244" spans="1:1">
      <c r="A1244" s="23"/>
    </row>
    <row r="1245" spans="1:1">
      <c r="A1245" s="23"/>
    </row>
    <row r="1246" spans="1:1">
      <c r="A1246" s="23"/>
    </row>
    <row r="1247" spans="1:1">
      <c r="A1247" s="23"/>
    </row>
    <row r="1248" spans="1:1">
      <c r="A1248" s="23"/>
    </row>
    <row r="1249" spans="1:1">
      <c r="A1249" s="23"/>
    </row>
    <row r="1250" spans="1:1">
      <c r="A1250" s="23"/>
    </row>
    <row r="1251" spans="1:1">
      <c r="A1251" s="23"/>
    </row>
    <row r="1252" spans="1:1">
      <c r="A1252" s="23"/>
    </row>
    <row r="1253" spans="1:1">
      <c r="A1253" s="23"/>
    </row>
    <row r="1254" spans="1:1">
      <c r="A1254" s="23"/>
    </row>
    <row r="1255" spans="1:1">
      <c r="A1255" s="23"/>
    </row>
    <row r="1256" spans="1:1">
      <c r="A1256" s="23"/>
    </row>
    <row r="1257" spans="1:1">
      <c r="A1257" s="23"/>
    </row>
    <row r="1258" spans="1:1">
      <c r="A1258" s="23"/>
    </row>
    <row r="1259" spans="1:1">
      <c r="A1259" s="23"/>
    </row>
    <row r="1260" spans="1:1">
      <c r="A1260" s="23"/>
    </row>
    <row r="1261" spans="1:1">
      <c r="A1261" s="23"/>
    </row>
    <row r="1262" spans="1:1">
      <c r="A1262" s="23"/>
    </row>
    <row r="1263" spans="1:1">
      <c r="A1263" s="23"/>
    </row>
    <row r="1264" spans="1:1">
      <c r="A1264" s="23"/>
    </row>
    <row r="1265" spans="1:1">
      <c r="A1265" s="23"/>
    </row>
    <row r="1266" spans="1:1">
      <c r="A1266" s="23"/>
    </row>
    <row r="1267" spans="1:1">
      <c r="A1267" s="23"/>
    </row>
    <row r="1268" spans="1:1">
      <c r="A1268" s="23"/>
    </row>
    <row r="1269" spans="1:1">
      <c r="A1269" s="23"/>
    </row>
    <row r="1270" spans="1:1">
      <c r="A1270" s="23"/>
    </row>
    <row r="1271" spans="1:1">
      <c r="A1271" s="23"/>
    </row>
    <row r="1272" spans="1:1">
      <c r="A1272" s="23"/>
    </row>
    <row r="1273" spans="1:1">
      <c r="A1273" s="23"/>
    </row>
    <row r="1274" spans="1:1">
      <c r="A1274" s="23"/>
    </row>
    <row r="1275" spans="1:1">
      <c r="A1275" s="23"/>
    </row>
    <row r="1276" spans="1:1">
      <c r="A1276" s="23"/>
    </row>
    <row r="1277" spans="1:1">
      <c r="A1277" s="23"/>
    </row>
    <row r="1278" spans="1:1">
      <c r="A1278" s="23"/>
    </row>
    <row r="1279" spans="1:1">
      <c r="A1279" s="23"/>
    </row>
    <row r="1280" spans="1:1">
      <c r="A1280" s="23"/>
    </row>
    <row r="1281" spans="1:1">
      <c r="A1281" s="23"/>
    </row>
    <row r="1282" spans="1:1">
      <c r="A1282" s="23"/>
    </row>
    <row r="1283" spans="1:1">
      <c r="A1283" s="23"/>
    </row>
    <row r="1284" spans="1:1">
      <c r="A1284" s="23"/>
    </row>
    <row r="1285" spans="1:1">
      <c r="A1285" s="23"/>
    </row>
    <row r="1286" spans="1:1">
      <c r="A1286" s="23"/>
    </row>
    <row r="1287" spans="1:1">
      <c r="A1287" s="23"/>
    </row>
    <row r="1288" spans="1:1">
      <c r="A1288" s="23"/>
    </row>
    <row r="1289" spans="1:1">
      <c r="A1289" s="23"/>
    </row>
    <row r="1290" spans="1:1">
      <c r="A1290" s="23"/>
    </row>
    <row r="1291" spans="1:1">
      <c r="A1291" s="23"/>
    </row>
    <row r="1292" spans="1:1">
      <c r="A1292" s="23"/>
    </row>
    <row r="1293" spans="1:1">
      <c r="A1293" s="23"/>
    </row>
    <row r="1294" spans="1:1">
      <c r="A1294" s="23"/>
    </row>
    <row r="1295" spans="1:1">
      <c r="A1295" s="23"/>
    </row>
    <row r="1296" spans="1:1">
      <c r="A1296" s="23"/>
    </row>
    <row r="1297" spans="1:1">
      <c r="A1297" s="23"/>
    </row>
    <row r="1298" spans="1:1">
      <c r="A1298" s="23"/>
    </row>
    <row r="1299" spans="1:1">
      <c r="A1299" s="23"/>
    </row>
    <row r="1300" spans="1:1">
      <c r="A1300" s="23"/>
    </row>
    <row r="1301" spans="1:1">
      <c r="A1301" s="23"/>
    </row>
    <row r="1302" spans="1:1">
      <c r="A1302" s="23"/>
    </row>
    <row r="1303" spans="1:1">
      <c r="A1303" s="23"/>
    </row>
    <row r="1304" spans="1:1">
      <c r="A1304" s="23"/>
    </row>
    <row r="1305" spans="1:1">
      <c r="A1305" s="23"/>
    </row>
    <row r="1306" spans="1:1">
      <c r="A1306" s="23"/>
    </row>
    <row r="1307" spans="1:1">
      <c r="A1307" s="23"/>
    </row>
    <row r="1308" spans="1:1">
      <c r="A1308" s="23"/>
    </row>
    <row r="1309" spans="1:1">
      <c r="A1309" s="23"/>
    </row>
    <row r="1310" spans="1:1">
      <c r="A1310" s="23"/>
    </row>
    <row r="1311" spans="1:1">
      <c r="A1311" s="23"/>
    </row>
    <row r="1312" spans="1:1">
      <c r="A1312" s="23"/>
    </row>
    <row r="1313" spans="1:1">
      <c r="A1313" s="23"/>
    </row>
    <row r="1314" spans="1:1">
      <c r="A1314" s="23"/>
    </row>
    <row r="1315" spans="1:1">
      <c r="A1315" s="23"/>
    </row>
    <row r="1316" spans="1:1">
      <c r="A1316" s="23"/>
    </row>
    <row r="1317" spans="1:1">
      <c r="A1317" s="23"/>
    </row>
    <row r="1318" spans="1:1">
      <c r="A1318" s="23"/>
    </row>
    <row r="1319" spans="1:1">
      <c r="A1319" s="23"/>
    </row>
    <row r="1320" spans="1:1">
      <c r="A1320" s="23"/>
    </row>
    <row r="1321" spans="1:1">
      <c r="A1321" s="23"/>
    </row>
    <row r="1322" spans="1:1">
      <c r="A1322" s="23"/>
    </row>
    <row r="1323" spans="1:1">
      <c r="A1323" s="23"/>
    </row>
    <row r="1324" spans="1:1">
      <c r="A1324" s="23"/>
    </row>
    <row r="1325" spans="1:1">
      <c r="A1325" s="23"/>
    </row>
    <row r="1326" spans="1:1">
      <c r="A1326" s="23"/>
    </row>
    <row r="1327" spans="1:1">
      <c r="A1327" s="23"/>
    </row>
    <row r="1328" spans="1:1">
      <c r="A1328" s="23"/>
    </row>
    <row r="1329" spans="1:1">
      <c r="A1329" s="23"/>
    </row>
    <row r="1330" spans="1:1">
      <c r="A1330" s="23"/>
    </row>
    <row r="1331" spans="1:1">
      <c r="A1331" s="23"/>
    </row>
    <row r="1332" spans="1:1">
      <c r="A1332" s="23"/>
    </row>
    <row r="1333" spans="1:1">
      <c r="A1333" s="23"/>
    </row>
    <row r="1334" spans="1:1">
      <c r="A1334" s="23"/>
    </row>
    <row r="1335" spans="1:1">
      <c r="A1335" s="23"/>
    </row>
    <row r="1336" spans="1:1">
      <c r="A1336" s="23"/>
    </row>
    <row r="1337" spans="1:1">
      <c r="A1337" s="23"/>
    </row>
    <row r="1338" spans="1:1">
      <c r="A1338" s="23"/>
    </row>
    <row r="1339" spans="1:1">
      <c r="A1339" s="23"/>
    </row>
    <row r="1340" spans="1:1">
      <c r="A1340" s="23"/>
    </row>
    <row r="1341" spans="1:1">
      <c r="A1341" s="23"/>
    </row>
    <row r="1342" spans="1:1">
      <c r="A1342" s="23"/>
    </row>
    <row r="1343" spans="1:1">
      <c r="A1343" s="23"/>
    </row>
    <row r="1344" spans="1:1">
      <c r="A1344" s="23"/>
    </row>
    <row r="1345" spans="1:1">
      <c r="A1345" s="23"/>
    </row>
    <row r="1346" spans="1:1">
      <c r="A1346" s="23"/>
    </row>
    <row r="1347" spans="1:1">
      <c r="A1347" s="23"/>
    </row>
    <row r="1348" spans="1:1">
      <c r="A1348" s="23"/>
    </row>
    <row r="1349" spans="1:1">
      <c r="A1349" s="23"/>
    </row>
    <row r="1350" spans="1:1">
      <c r="A1350" s="23"/>
    </row>
    <row r="1351" spans="1:1">
      <c r="A1351" s="23"/>
    </row>
    <row r="1352" spans="1:1">
      <c r="A1352" s="23"/>
    </row>
    <row r="1353" spans="1:1">
      <c r="A1353" s="23"/>
    </row>
    <row r="1354" spans="1:1">
      <c r="A1354" s="23"/>
    </row>
    <row r="1355" spans="1:1">
      <c r="A1355" s="23"/>
    </row>
    <row r="1356" spans="1:1">
      <c r="A1356" s="23"/>
    </row>
    <row r="1357" spans="1:1">
      <c r="A1357" s="23"/>
    </row>
    <row r="1358" spans="1:1">
      <c r="A1358" s="23"/>
    </row>
    <row r="1359" spans="1:1">
      <c r="A1359" s="23"/>
    </row>
    <row r="1360" spans="1:1">
      <c r="A1360" s="23"/>
    </row>
    <row r="1361" spans="1:1">
      <c r="A1361" s="23"/>
    </row>
    <row r="1362" spans="1:1">
      <c r="A1362" s="23"/>
    </row>
    <row r="1363" spans="1:1">
      <c r="A1363" s="23"/>
    </row>
    <row r="1364" spans="1:1">
      <c r="A1364" s="23"/>
    </row>
    <row r="1365" spans="1:1">
      <c r="A1365" s="23"/>
    </row>
    <row r="1366" spans="1:1">
      <c r="A1366" s="23"/>
    </row>
    <row r="1367" spans="1:1">
      <c r="A1367" s="23"/>
    </row>
    <row r="1368" spans="1:1">
      <c r="A1368" s="23"/>
    </row>
    <row r="1369" spans="1:1">
      <c r="A1369" s="23"/>
    </row>
    <row r="1370" spans="1:1">
      <c r="A1370" s="23"/>
    </row>
    <row r="1371" spans="1:1">
      <c r="A1371" s="23"/>
    </row>
    <row r="1372" spans="1:1">
      <c r="A1372" s="23"/>
    </row>
    <row r="1373" spans="1:1">
      <c r="A1373" s="23"/>
    </row>
    <row r="1374" spans="1:1">
      <c r="A1374" s="23"/>
    </row>
    <row r="1375" spans="1:1">
      <c r="A1375" s="23"/>
    </row>
    <row r="1376" spans="1:1">
      <c r="A1376" s="23"/>
    </row>
    <row r="1377" spans="1:1">
      <c r="A1377" s="23"/>
    </row>
    <row r="1378" spans="1:1">
      <c r="A1378" s="23"/>
    </row>
    <row r="1379" spans="1:1">
      <c r="A1379" s="23"/>
    </row>
    <row r="1380" spans="1:1">
      <c r="A1380" s="23"/>
    </row>
    <row r="1381" spans="1:1">
      <c r="A1381" s="23"/>
    </row>
    <row r="1382" spans="1:1">
      <c r="A1382" s="23"/>
    </row>
    <row r="1383" spans="1:1">
      <c r="A1383" s="23"/>
    </row>
    <row r="1384" spans="1:1">
      <c r="A1384" s="23"/>
    </row>
    <row r="1385" spans="1:1">
      <c r="A1385" s="23"/>
    </row>
    <row r="1386" spans="1:1">
      <c r="A1386" s="23"/>
    </row>
    <row r="1387" spans="1:1">
      <c r="A1387" s="23"/>
    </row>
    <row r="1388" spans="1:1">
      <c r="A1388" s="23"/>
    </row>
    <row r="1389" spans="1:1">
      <c r="A1389" s="23"/>
    </row>
    <row r="1390" spans="1:1">
      <c r="A1390" s="23"/>
    </row>
    <row r="1391" spans="1:1">
      <c r="A1391" s="23"/>
    </row>
    <row r="1392" spans="1:1">
      <c r="A1392" s="23"/>
    </row>
    <row r="1393" spans="1:1">
      <c r="A1393" s="23"/>
    </row>
    <row r="1394" spans="1:1">
      <c r="A1394" s="23"/>
    </row>
    <row r="1395" spans="1:1">
      <c r="A1395" s="23"/>
    </row>
    <row r="1396" spans="1:1">
      <c r="A1396" s="23"/>
    </row>
    <row r="1397" spans="1:1">
      <c r="A1397" s="23"/>
    </row>
    <row r="1398" spans="1:1">
      <c r="A1398" s="23"/>
    </row>
    <row r="1399" spans="1:1">
      <c r="A1399" s="23"/>
    </row>
    <row r="1400" spans="1:1">
      <c r="A1400" s="23"/>
    </row>
    <row r="1401" spans="1:1">
      <c r="A1401" s="23"/>
    </row>
    <row r="1402" spans="1:1">
      <c r="A1402" s="23"/>
    </row>
    <row r="1403" spans="1:1">
      <c r="A1403" s="23"/>
    </row>
    <row r="1404" spans="1:1">
      <c r="A1404" s="23"/>
    </row>
    <row r="1405" spans="1:1">
      <c r="A1405" s="23"/>
    </row>
    <row r="1406" spans="1:1">
      <c r="A1406" s="23"/>
    </row>
    <row r="1407" spans="1:1">
      <c r="A1407" s="23"/>
    </row>
    <row r="1408" spans="1:1">
      <c r="A1408" s="23"/>
    </row>
    <row r="1409" spans="1:1">
      <c r="A1409" s="23"/>
    </row>
    <row r="1410" spans="1:1">
      <c r="A1410" s="23"/>
    </row>
    <row r="1411" spans="1:1">
      <c r="A1411" s="23"/>
    </row>
    <row r="1412" spans="1:1">
      <c r="A1412" s="23"/>
    </row>
    <row r="1413" spans="1:1">
      <c r="A1413" s="23"/>
    </row>
    <row r="1414" spans="1:1">
      <c r="A1414" s="23"/>
    </row>
    <row r="1415" spans="1:1">
      <c r="A1415" s="23"/>
    </row>
    <row r="1416" spans="1:1">
      <c r="A1416" s="23"/>
    </row>
    <row r="1417" spans="1:1">
      <c r="A1417" s="23"/>
    </row>
    <row r="1418" spans="1:1">
      <c r="A1418" s="23"/>
    </row>
    <row r="1419" spans="1:1">
      <c r="A1419" s="23"/>
    </row>
    <row r="1420" spans="1:1">
      <c r="A1420" s="23"/>
    </row>
    <row r="1421" spans="1:1">
      <c r="A1421" s="23"/>
    </row>
    <row r="1422" spans="1:1">
      <c r="A1422" s="23"/>
    </row>
    <row r="1423" spans="1:1">
      <c r="A1423" s="23"/>
    </row>
    <row r="1424" spans="1:1">
      <c r="A1424" s="23"/>
    </row>
    <row r="1425" spans="1:1">
      <c r="A1425" s="23"/>
    </row>
    <row r="1426" spans="1:1">
      <c r="A1426" s="23"/>
    </row>
    <row r="1427" spans="1:1">
      <c r="A1427" s="23"/>
    </row>
    <row r="1428" spans="1:1">
      <c r="A1428" s="23"/>
    </row>
    <row r="1429" spans="1:1">
      <c r="A1429" s="23"/>
    </row>
    <row r="1430" spans="1:1">
      <c r="A1430" s="23"/>
    </row>
    <row r="1431" spans="1:1">
      <c r="A1431" s="23"/>
    </row>
    <row r="1432" spans="1:1">
      <c r="A1432" s="23"/>
    </row>
    <row r="1433" spans="1:1">
      <c r="A1433" s="23"/>
    </row>
    <row r="1434" spans="1:1">
      <c r="A1434" s="23"/>
    </row>
    <row r="1435" spans="1:1">
      <c r="A1435" s="23"/>
    </row>
    <row r="1436" spans="1:1">
      <c r="A1436" s="23"/>
    </row>
    <row r="1437" spans="1:1">
      <c r="A1437" s="23"/>
    </row>
    <row r="1438" spans="1:1">
      <c r="A1438" s="23"/>
    </row>
    <row r="1439" spans="1:1">
      <c r="A1439" s="23"/>
    </row>
    <row r="1440" spans="1:1">
      <c r="A1440" s="23"/>
    </row>
    <row r="1441" spans="1:1">
      <c r="A1441" s="23"/>
    </row>
    <row r="1442" spans="1:1">
      <c r="A1442" s="23"/>
    </row>
    <row r="1443" spans="1:1">
      <c r="A1443" s="23"/>
    </row>
    <row r="1444" spans="1:1">
      <c r="A1444" s="23"/>
    </row>
    <row r="1445" spans="1:1">
      <c r="A1445" s="23"/>
    </row>
    <row r="1446" spans="1:1">
      <c r="A1446" s="23"/>
    </row>
    <row r="1447" spans="1:1">
      <c r="A1447" s="23"/>
    </row>
    <row r="1448" spans="1:1">
      <c r="A1448" s="23"/>
    </row>
    <row r="1449" spans="1:1">
      <c r="A1449" s="23"/>
    </row>
    <row r="1450" spans="1:1">
      <c r="A1450" s="23"/>
    </row>
    <row r="1451" spans="1:1">
      <c r="A1451" s="23"/>
    </row>
    <row r="1452" spans="1:1">
      <c r="A1452" s="23"/>
    </row>
    <row r="1453" spans="1:1">
      <c r="A1453" s="23"/>
    </row>
    <row r="1454" spans="1:1">
      <c r="A1454" s="23"/>
    </row>
    <row r="1455" spans="1:1">
      <c r="A1455" s="23"/>
    </row>
    <row r="1456" spans="1:1">
      <c r="A1456" s="23"/>
    </row>
    <row r="1457" spans="1:1">
      <c r="A1457" s="23"/>
    </row>
    <row r="1458" spans="1:1">
      <c r="A1458" s="23"/>
    </row>
    <row r="1459" spans="1:1">
      <c r="A1459" s="23"/>
    </row>
    <row r="1460" spans="1:1">
      <c r="A1460" s="23"/>
    </row>
    <row r="1461" spans="1:1">
      <c r="A1461" s="23"/>
    </row>
    <row r="1462" spans="1:1">
      <c r="A1462" s="23"/>
    </row>
    <row r="1463" spans="1:1">
      <c r="A1463" s="23"/>
    </row>
    <row r="1464" spans="1:1">
      <c r="A1464" s="23"/>
    </row>
    <row r="1465" spans="1:1">
      <c r="A1465" s="23"/>
    </row>
    <row r="1466" spans="1:1">
      <c r="A1466" s="23"/>
    </row>
    <row r="1467" spans="1:1">
      <c r="A1467" s="23"/>
    </row>
    <row r="1468" spans="1:1">
      <c r="A1468" s="23"/>
    </row>
    <row r="1469" spans="1:1">
      <c r="A1469" s="23"/>
    </row>
    <row r="1470" spans="1:1">
      <c r="A1470" s="23"/>
    </row>
    <row r="1471" spans="1:1">
      <c r="A1471" s="23"/>
    </row>
    <row r="1472" spans="1:1">
      <c r="A1472" s="23"/>
    </row>
    <row r="1473" spans="1:1">
      <c r="A1473" s="23"/>
    </row>
    <row r="1474" spans="1:1">
      <c r="A1474" s="23"/>
    </row>
    <row r="1475" spans="1:1">
      <c r="A1475" s="23"/>
    </row>
    <row r="1476" spans="1:1">
      <c r="A1476" s="23"/>
    </row>
    <row r="1477" spans="1:1">
      <c r="A1477" s="23"/>
    </row>
    <row r="1478" spans="1:1">
      <c r="A1478" s="23"/>
    </row>
    <row r="1479" spans="1:1">
      <c r="A1479" s="23"/>
    </row>
    <row r="1480" spans="1:1">
      <c r="A1480" s="23"/>
    </row>
    <row r="1481" spans="1:1">
      <c r="A1481" s="23"/>
    </row>
    <row r="1482" spans="1:1">
      <c r="A1482" s="23"/>
    </row>
    <row r="1483" spans="1:1">
      <c r="A1483" s="23"/>
    </row>
    <row r="1484" spans="1:1">
      <c r="A1484" s="23"/>
    </row>
    <row r="1485" spans="1:1">
      <c r="A1485" s="23"/>
    </row>
    <row r="1486" spans="1:1">
      <c r="A1486" s="23"/>
    </row>
    <row r="1487" spans="1:1">
      <c r="A1487" s="23"/>
    </row>
    <row r="1488" spans="1:1">
      <c r="A1488" s="23"/>
    </row>
    <row r="1489" spans="1:1">
      <c r="A1489" s="23"/>
    </row>
    <row r="1490" spans="1:1">
      <c r="A1490" s="23"/>
    </row>
    <row r="1491" spans="1:1">
      <c r="A1491" s="23"/>
    </row>
    <row r="1492" spans="1:1">
      <c r="A1492" s="23"/>
    </row>
    <row r="1493" spans="1:1">
      <c r="A1493" s="23"/>
    </row>
    <row r="1494" spans="1:1">
      <c r="A1494" s="23"/>
    </row>
    <row r="1495" spans="1:1">
      <c r="A1495" s="23"/>
    </row>
    <row r="1496" spans="1:1">
      <c r="A1496" s="23"/>
    </row>
    <row r="1497" spans="1:1">
      <c r="A1497" s="23"/>
    </row>
    <row r="1498" spans="1:1">
      <c r="A1498" s="23"/>
    </row>
    <row r="1499" spans="1:1">
      <c r="A1499" s="23"/>
    </row>
    <row r="1500" spans="1:1">
      <c r="A1500" s="23"/>
    </row>
    <row r="1501" spans="1:1">
      <c r="A1501" s="23"/>
    </row>
    <row r="1502" spans="1:1">
      <c r="A1502" s="23"/>
    </row>
    <row r="1503" spans="1:1">
      <c r="A1503" s="23"/>
    </row>
    <row r="1504" spans="1:1">
      <c r="A1504" s="23"/>
    </row>
    <row r="1505" spans="1:1">
      <c r="A1505" s="23"/>
    </row>
    <row r="1506" spans="1:1">
      <c r="A1506" s="23"/>
    </row>
    <row r="1507" spans="1:1">
      <c r="A1507" s="23"/>
    </row>
    <row r="1508" spans="1:1">
      <c r="A1508" s="23"/>
    </row>
    <row r="1509" spans="1:1">
      <c r="A1509" s="23"/>
    </row>
    <row r="1510" spans="1:1">
      <c r="A1510" s="23"/>
    </row>
    <row r="1511" spans="1:1">
      <c r="A1511" s="23"/>
    </row>
    <row r="1512" spans="1:1">
      <c r="A1512" s="23"/>
    </row>
    <row r="1513" spans="1:1">
      <c r="A1513" s="23"/>
    </row>
    <row r="1514" spans="1:1">
      <c r="A1514" s="23"/>
    </row>
    <row r="1515" spans="1:1">
      <c r="A1515" s="23"/>
    </row>
    <row r="1516" spans="1:1">
      <c r="A1516" s="23"/>
    </row>
    <row r="1517" spans="1:1">
      <c r="A1517" s="23"/>
    </row>
    <row r="1518" spans="1:1">
      <c r="A1518" s="23"/>
    </row>
    <row r="1519" spans="1:1">
      <c r="A1519" s="23"/>
    </row>
    <row r="1520" spans="1:1">
      <c r="A1520" s="23"/>
    </row>
    <row r="1521" spans="1:1">
      <c r="A1521" s="23"/>
    </row>
    <row r="1522" spans="1:1">
      <c r="A1522" s="23"/>
    </row>
    <row r="1523" spans="1:1">
      <c r="A1523" s="23"/>
    </row>
    <row r="1524" spans="1:1">
      <c r="A1524" s="23"/>
    </row>
    <row r="1525" spans="1:1">
      <c r="A1525" s="23"/>
    </row>
    <row r="1526" spans="1:1">
      <c r="A1526" s="23"/>
    </row>
    <row r="1527" spans="1:1">
      <c r="A1527" s="23"/>
    </row>
    <row r="1528" spans="1:1">
      <c r="A1528" s="23"/>
    </row>
    <row r="1529" spans="1:1">
      <c r="A1529" s="23"/>
    </row>
    <row r="1530" spans="1:1">
      <c r="A1530" s="23"/>
    </row>
    <row r="1531" spans="1:1">
      <c r="A1531" s="23"/>
    </row>
    <row r="1532" spans="1:1">
      <c r="A1532" s="23"/>
    </row>
    <row r="1533" spans="1:1">
      <c r="A1533" s="23"/>
    </row>
    <row r="1534" spans="1:1">
      <c r="A1534" s="23"/>
    </row>
    <row r="1535" spans="1:1">
      <c r="A1535" s="23"/>
    </row>
    <row r="1536" spans="1:1">
      <c r="A1536" s="23"/>
    </row>
    <row r="1537" spans="1:1">
      <c r="A1537" s="23"/>
    </row>
    <row r="1538" spans="1:1">
      <c r="A1538" s="23"/>
    </row>
    <row r="1539" spans="1:1">
      <c r="A1539" s="23"/>
    </row>
    <row r="1540" spans="1:1">
      <c r="A1540" s="23"/>
    </row>
    <row r="1541" spans="1:1">
      <c r="A1541" s="23"/>
    </row>
    <row r="1542" spans="1:1">
      <c r="A1542" s="23"/>
    </row>
    <row r="1543" spans="1:1">
      <c r="A1543" s="23"/>
    </row>
    <row r="1544" spans="1:1">
      <c r="A1544" s="23"/>
    </row>
    <row r="1545" spans="1:1">
      <c r="A1545" s="23"/>
    </row>
    <row r="1546" spans="1:1">
      <c r="A1546" s="23"/>
    </row>
    <row r="1547" spans="1:1">
      <c r="A1547" s="23"/>
    </row>
    <row r="1548" spans="1:1">
      <c r="A1548" s="23"/>
    </row>
    <row r="1549" spans="1:1">
      <c r="A1549" s="23"/>
    </row>
    <row r="1550" spans="1:1">
      <c r="A1550" s="23"/>
    </row>
    <row r="1551" spans="1:1">
      <c r="A1551" s="23"/>
    </row>
    <row r="1552" spans="1:1">
      <c r="A1552" s="23"/>
    </row>
    <row r="1553" spans="1:1">
      <c r="A1553" s="23"/>
    </row>
    <row r="1554" spans="1:1">
      <c r="A1554" s="23"/>
    </row>
    <row r="1555" spans="1:1">
      <c r="A1555" s="23"/>
    </row>
    <row r="1556" spans="1:1">
      <c r="A1556" s="23"/>
    </row>
    <row r="1557" spans="1:1">
      <c r="A1557" s="23"/>
    </row>
    <row r="1558" spans="1:1">
      <c r="A1558" s="23"/>
    </row>
    <row r="1559" spans="1:1">
      <c r="A1559" s="23"/>
    </row>
    <row r="1560" spans="1:1">
      <c r="A1560" s="23"/>
    </row>
    <row r="1561" spans="1:1">
      <c r="A1561" s="23"/>
    </row>
    <row r="1562" spans="1:1">
      <c r="A1562" s="23"/>
    </row>
    <row r="1563" spans="1:1">
      <c r="A1563" s="23"/>
    </row>
    <row r="1564" spans="1:1">
      <c r="A1564" s="23"/>
    </row>
    <row r="1565" spans="1:1">
      <c r="A1565" s="23"/>
    </row>
    <row r="1566" spans="1:1">
      <c r="A1566" s="23"/>
    </row>
    <row r="1567" spans="1:1">
      <c r="A1567" s="23"/>
    </row>
    <row r="1568" spans="1:1">
      <c r="A1568" s="23"/>
    </row>
    <row r="1569" spans="1:1">
      <c r="A1569" s="23"/>
    </row>
    <row r="1570" spans="1:1">
      <c r="A1570" s="23"/>
    </row>
    <row r="1571" spans="1:1">
      <c r="A1571" s="23"/>
    </row>
    <row r="1572" spans="1:1">
      <c r="A1572" s="23"/>
    </row>
    <row r="1573" spans="1:1">
      <c r="A1573" s="23"/>
    </row>
    <row r="1574" spans="1:1">
      <c r="A1574" s="23"/>
    </row>
    <row r="1575" spans="1:1">
      <c r="A1575" s="23"/>
    </row>
    <row r="1576" spans="1:1">
      <c r="A1576" s="23"/>
    </row>
    <row r="1577" spans="1:1">
      <c r="A1577" s="23"/>
    </row>
    <row r="1578" spans="1:1">
      <c r="A1578" s="23"/>
    </row>
    <row r="1579" spans="1:1">
      <c r="A1579" s="23"/>
    </row>
    <row r="1580" spans="1:1">
      <c r="A1580" s="23"/>
    </row>
    <row r="1581" spans="1:1">
      <c r="A1581" s="23"/>
    </row>
    <row r="1582" spans="1:1">
      <c r="A1582" s="23"/>
    </row>
    <row r="1583" spans="1:1">
      <c r="A1583" s="23"/>
    </row>
    <row r="1584" spans="1:1">
      <c r="A1584" s="23"/>
    </row>
    <row r="1585" spans="1:1">
      <c r="A1585" s="23"/>
    </row>
    <row r="1586" spans="1:1">
      <c r="A1586" s="23"/>
    </row>
    <row r="1587" spans="1:1">
      <c r="A1587" s="23"/>
    </row>
    <row r="1588" spans="1:1">
      <c r="A1588" s="23"/>
    </row>
    <row r="1589" spans="1:1">
      <c r="A1589" s="23"/>
    </row>
    <row r="1590" spans="1:1">
      <c r="A1590" s="23"/>
    </row>
    <row r="1591" spans="1:1">
      <c r="A1591" s="23"/>
    </row>
    <row r="1592" spans="1:1">
      <c r="A1592" s="23"/>
    </row>
    <row r="1593" spans="1:1">
      <c r="A1593" s="23"/>
    </row>
    <row r="1594" spans="1:1">
      <c r="A1594" s="23"/>
    </row>
    <row r="1595" spans="1:1">
      <c r="A1595" s="23"/>
    </row>
    <row r="1596" spans="1:1">
      <c r="A1596" s="23"/>
    </row>
    <row r="1597" spans="1:1">
      <c r="A1597" s="23"/>
    </row>
    <row r="1598" spans="1:1">
      <c r="A1598" s="23"/>
    </row>
    <row r="1599" spans="1:1">
      <c r="A1599" s="23"/>
    </row>
    <row r="1600" spans="1:1">
      <c r="A1600" s="23"/>
    </row>
    <row r="1601" spans="1:1">
      <c r="A1601" s="23"/>
    </row>
    <row r="1602" spans="1:1">
      <c r="A1602" s="23"/>
    </row>
    <row r="1603" spans="1:1">
      <c r="A1603" s="23"/>
    </row>
    <row r="1604" spans="1:1">
      <c r="A1604" s="23"/>
    </row>
    <row r="1605" spans="1:1">
      <c r="A1605" s="23"/>
    </row>
    <row r="1606" spans="1:1">
      <c r="A1606" s="23"/>
    </row>
    <row r="1607" spans="1:1">
      <c r="A1607" s="23"/>
    </row>
    <row r="1608" spans="1:1">
      <c r="A1608" s="23"/>
    </row>
    <row r="1609" spans="1:1">
      <c r="A1609" s="23"/>
    </row>
    <row r="1610" spans="1:1">
      <c r="A1610" s="23"/>
    </row>
    <row r="1611" spans="1:1">
      <c r="A1611" s="23"/>
    </row>
    <row r="1612" spans="1:1">
      <c r="A1612" s="23"/>
    </row>
    <row r="1613" spans="1:1">
      <c r="A1613" s="23"/>
    </row>
    <row r="1614" spans="1:1">
      <c r="A1614" s="23"/>
    </row>
    <row r="1615" spans="1:1">
      <c r="A1615" s="23"/>
    </row>
    <row r="1616" spans="1:1">
      <c r="A1616" s="23"/>
    </row>
    <row r="1617" spans="1:1">
      <c r="A1617" s="23"/>
    </row>
    <row r="1618" spans="1:1">
      <c r="A1618" s="23"/>
    </row>
    <row r="1619" spans="1:1">
      <c r="A1619" s="23"/>
    </row>
    <row r="1620" spans="1:1">
      <c r="A1620" s="23"/>
    </row>
    <row r="1621" spans="1:1">
      <c r="A1621" s="23"/>
    </row>
    <row r="1622" spans="1:1">
      <c r="A1622" s="23"/>
    </row>
    <row r="1623" spans="1:1">
      <c r="A1623" s="23"/>
    </row>
    <row r="1624" spans="1:1">
      <c r="A1624" s="23"/>
    </row>
    <row r="1625" spans="1:1">
      <c r="A1625" s="23"/>
    </row>
    <row r="1626" spans="1:1">
      <c r="A1626" s="23"/>
    </row>
    <row r="1627" spans="1:1">
      <c r="A1627" s="23"/>
    </row>
    <row r="1628" spans="1:1">
      <c r="A1628" s="23"/>
    </row>
    <row r="1629" spans="1:1">
      <c r="A1629" s="23"/>
    </row>
    <row r="1630" spans="1:1">
      <c r="A1630" s="23"/>
    </row>
    <row r="1631" spans="1:1">
      <c r="A1631" s="23"/>
    </row>
    <row r="1632" spans="1:1">
      <c r="A1632" s="23"/>
    </row>
    <row r="1633" spans="1:1">
      <c r="A1633" s="23"/>
    </row>
    <row r="1634" spans="1:1">
      <c r="A1634" s="23"/>
    </row>
    <row r="1635" spans="1:1">
      <c r="A1635" s="23"/>
    </row>
    <row r="1636" spans="1:1">
      <c r="A1636" s="23"/>
    </row>
    <row r="1637" spans="1:1">
      <c r="A1637" s="23"/>
    </row>
    <row r="1638" spans="1:1">
      <c r="A1638" s="23"/>
    </row>
    <row r="1639" spans="1:1">
      <c r="A1639" s="23"/>
    </row>
    <row r="1640" spans="1:1">
      <c r="A1640" s="23"/>
    </row>
    <row r="1641" spans="1:1">
      <c r="A1641" s="23"/>
    </row>
    <row r="1642" spans="1:1">
      <c r="A1642" s="23"/>
    </row>
    <row r="1643" spans="1:1">
      <c r="A1643" s="23"/>
    </row>
    <row r="1644" spans="1:1">
      <c r="A1644" s="23"/>
    </row>
    <row r="1645" spans="1:1">
      <c r="A1645" s="23"/>
    </row>
    <row r="1646" spans="1:1">
      <c r="A1646" s="23"/>
    </row>
    <row r="1647" spans="1:1">
      <c r="A1647" s="23"/>
    </row>
    <row r="1648" spans="1:1">
      <c r="A1648" s="23"/>
    </row>
    <row r="1649" spans="1:1">
      <c r="A1649" s="23"/>
    </row>
    <row r="1650" spans="1:1">
      <c r="A1650" s="23"/>
    </row>
    <row r="1651" spans="1:1">
      <c r="A1651" s="23"/>
    </row>
    <row r="1652" spans="1:1">
      <c r="A1652" s="23"/>
    </row>
    <row r="1653" spans="1:1">
      <c r="A1653" s="23"/>
    </row>
    <row r="1654" spans="1:1">
      <c r="A1654" s="23"/>
    </row>
    <row r="1655" spans="1:1">
      <c r="A1655" s="23"/>
    </row>
    <row r="1656" spans="1:1">
      <c r="A1656" s="23"/>
    </row>
    <row r="1657" spans="1:1">
      <c r="A1657" s="23"/>
    </row>
    <row r="1658" spans="1:1">
      <c r="A1658" s="23"/>
    </row>
    <row r="1659" spans="1:1">
      <c r="A1659" s="23"/>
    </row>
    <row r="1660" spans="1:1">
      <c r="A1660" s="23"/>
    </row>
    <row r="1661" spans="1:1">
      <c r="A1661" s="23"/>
    </row>
    <row r="1662" spans="1:1">
      <c r="A1662" s="23"/>
    </row>
    <row r="1663" spans="1:1">
      <c r="A1663" s="23"/>
    </row>
    <row r="1664" spans="1:1">
      <c r="A1664" s="23"/>
    </row>
    <row r="1665" spans="1:1">
      <c r="A1665" s="23"/>
    </row>
    <row r="1666" spans="1:1">
      <c r="A1666" s="23"/>
    </row>
    <row r="1667" spans="1:1">
      <c r="A1667" s="23"/>
    </row>
    <row r="1668" spans="1:1">
      <c r="A1668" s="23"/>
    </row>
    <row r="1669" spans="1:1">
      <c r="A1669" s="23"/>
    </row>
    <row r="1670" spans="1:1">
      <c r="A1670" s="23"/>
    </row>
    <row r="1671" spans="1:1">
      <c r="A1671" s="23"/>
    </row>
    <row r="1672" spans="1:1">
      <c r="A1672" s="23"/>
    </row>
    <row r="1673" spans="1:1">
      <c r="A1673" s="23"/>
    </row>
    <row r="1674" spans="1:1">
      <c r="A1674" s="23"/>
    </row>
    <row r="1675" spans="1:1">
      <c r="A1675" s="23"/>
    </row>
    <row r="1676" spans="1:1">
      <c r="A1676" s="23"/>
    </row>
    <row r="1677" spans="1:1">
      <c r="A1677" s="23"/>
    </row>
    <row r="1678" spans="1:1">
      <c r="A1678" s="23"/>
    </row>
    <row r="1679" spans="1:1">
      <c r="A1679" s="23"/>
    </row>
    <row r="1680" spans="1:1">
      <c r="A1680" s="23"/>
    </row>
    <row r="1681" spans="1:1">
      <c r="A1681" s="23"/>
    </row>
    <row r="1682" spans="1:1">
      <c r="A1682" s="23"/>
    </row>
    <row r="1683" spans="1:1">
      <c r="A1683" s="23"/>
    </row>
    <row r="1684" spans="1:1">
      <c r="A1684" s="23"/>
    </row>
    <row r="1685" spans="1:1">
      <c r="A1685" s="23"/>
    </row>
    <row r="1686" spans="1:1">
      <c r="A1686" s="23"/>
    </row>
    <row r="1687" spans="1:1">
      <c r="A1687" s="23"/>
    </row>
    <row r="1688" spans="1:1">
      <c r="A1688" s="23"/>
    </row>
    <row r="1689" spans="1:1">
      <c r="A1689" s="23"/>
    </row>
    <row r="1690" spans="1:1">
      <c r="A1690" s="23"/>
    </row>
    <row r="1691" spans="1:1">
      <c r="A1691" s="23"/>
    </row>
    <row r="1692" spans="1:1">
      <c r="A1692" s="23"/>
    </row>
    <row r="1693" spans="1:1">
      <c r="A1693" s="23"/>
    </row>
    <row r="1694" spans="1:1">
      <c r="A1694" s="23"/>
    </row>
    <row r="1695" spans="1:1">
      <c r="A1695" s="23"/>
    </row>
    <row r="1696" spans="1:1">
      <c r="A1696" s="23"/>
    </row>
    <row r="1697" spans="1:1">
      <c r="A1697" s="23"/>
    </row>
    <row r="1698" spans="1:1">
      <c r="A1698" s="23"/>
    </row>
    <row r="1699" spans="1:1">
      <c r="A1699" s="23"/>
    </row>
    <row r="1700" spans="1:1">
      <c r="A1700" s="23"/>
    </row>
    <row r="1701" spans="1:1">
      <c r="A1701" s="23"/>
    </row>
    <row r="1702" spans="1:1">
      <c r="A1702" s="23"/>
    </row>
    <row r="1703" spans="1:1">
      <c r="A1703" s="23"/>
    </row>
    <row r="1704" spans="1:1">
      <c r="A1704" s="23"/>
    </row>
    <row r="1705" spans="1:1">
      <c r="A1705" s="23"/>
    </row>
    <row r="1706" spans="1:1">
      <c r="A1706" s="23"/>
    </row>
    <row r="1707" spans="1:1">
      <c r="A1707" s="23"/>
    </row>
    <row r="1708" spans="1:1">
      <c r="A1708" s="23"/>
    </row>
    <row r="1709" spans="1:1">
      <c r="A1709" s="23"/>
    </row>
    <row r="1710" spans="1:1">
      <c r="A1710" s="23"/>
    </row>
    <row r="1711" spans="1:1">
      <c r="A1711" s="23"/>
    </row>
    <row r="1712" spans="1:1">
      <c r="A1712" s="23"/>
    </row>
    <row r="1713" spans="1:1">
      <c r="A1713" s="23"/>
    </row>
    <row r="1714" spans="1:1">
      <c r="A1714" s="23"/>
    </row>
    <row r="1715" spans="1:1">
      <c r="A1715" s="23"/>
    </row>
    <row r="1716" spans="1:1">
      <c r="A1716" s="23"/>
    </row>
    <row r="1717" spans="1:1">
      <c r="A1717" s="23"/>
    </row>
    <row r="1718" spans="1:1">
      <c r="A1718" s="23"/>
    </row>
    <row r="1719" spans="1:1">
      <c r="A1719" s="23"/>
    </row>
    <row r="1720" spans="1:1">
      <c r="A1720" s="23"/>
    </row>
    <row r="1721" spans="1:1">
      <c r="A1721" s="23"/>
    </row>
    <row r="1722" spans="1:1">
      <c r="A1722" s="23"/>
    </row>
    <row r="1723" spans="1:1">
      <c r="A1723" s="23"/>
    </row>
    <row r="1724" spans="1:1">
      <c r="A1724" s="23"/>
    </row>
    <row r="1725" spans="1:1">
      <c r="A1725" s="23"/>
    </row>
    <row r="1726" spans="1:1">
      <c r="A1726" s="23"/>
    </row>
    <row r="1727" spans="1:1">
      <c r="A1727" s="23"/>
    </row>
    <row r="1728" spans="1:1">
      <c r="A1728" s="23"/>
    </row>
    <row r="1729" spans="1:1">
      <c r="A1729" s="23"/>
    </row>
    <row r="1730" spans="1:1">
      <c r="A1730" s="23"/>
    </row>
    <row r="1731" spans="1:1">
      <c r="A1731" s="23"/>
    </row>
    <row r="1732" spans="1:1">
      <c r="A1732" s="23"/>
    </row>
    <row r="1733" spans="1:1">
      <c r="A1733" s="23"/>
    </row>
    <row r="1734" spans="1:1">
      <c r="A1734" s="23"/>
    </row>
    <row r="1735" spans="1:1">
      <c r="A1735" s="23"/>
    </row>
    <row r="1736" spans="1:1">
      <c r="A1736" s="23"/>
    </row>
    <row r="1737" spans="1:1">
      <c r="A1737" s="23"/>
    </row>
    <row r="1738" spans="1:1">
      <c r="A1738" s="23"/>
    </row>
    <row r="1739" spans="1:1">
      <c r="A1739" s="23"/>
    </row>
    <row r="1740" spans="1:1">
      <c r="A1740" s="23"/>
    </row>
    <row r="1741" spans="1:1">
      <c r="A1741" s="23"/>
    </row>
    <row r="1742" spans="1:1">
      <c r="A1742" s="23"/>
    </row>
    <row r="1743" spans="1:1">
      <c r="A1743" s="23"/>
    </row>
    <row r="1744" spans="1:1">
      <c r="A1744" s="23"/>
    </row>
    <row r="1745" spans="1:1">
      <c r="A1745" s="23"/>
    </row>
    <row r="1746" spans="1:1">
      <c r="A1746" s="23"/>
    </row>
    <row r="1747" spans="1:1">
      <c r="A1747" s="23"/>
    </row>
    <row r="1748" spans="1:1">
      <c r="A1748" s="23"/>
    </row>
    <row r="1749" spans="1:1">
      <c r="A1749" s="23"/>
    </row>
    <row r="1750" spans="1:1">
      <c r="A1750" s="23"/>
    </row>
    <row r="1751" spans="1:1">
      <c r="A1751" s="23"/>
    </row>
    <row r="1752" spans="1:1">
      <c r="A1752" s="23"/>
    </row>
    <row r="1753" spans="1:1">
      <c r="A1753" s="23"/>
    </row>
    <row r="1754" spans="1:1">
      <c r="A1754" s="23"/>
    </row>
    <row r="1755" spans="1:1">
      <c r="A1755" s="23"/>
    </row>
    <row r="1756" spans="1:1">
      <c r="A1756" s="23"/>
    </row>
    <row r="1757" spans="1:1">
      <c r="A1757" s="23"/>
    </row>
    <row r="1758" spans="1:1">
      <c r="A1758" s="23"/>
    </row>
    <row r="1759" spans="1:1">
      <c r="A1759" s="23"/>
    </row>
    <row r="1760" spans="1:1">
      <c r="A1760" s="23"/>
    </row>
    <row r="1761" spans="1:1">
      <c r="A1761" s="23"/>
    </row>
    <row r="1762" spans="1:1">
      <c r="A1762" s="23"/>
    </row>
    <row r="1763" spans="1:1">
      <c r="A1763" s="23"/>
    </row>
    <row r="1764" spans="1:1">
      <c r="A1764" s="23"/>
    </row>
    <row r="1765" spans="1:1">
      <c r="A1765" s="23"/>
    </row>
    <row r="1766" spans="1:1">
      <c r="A1766" s="23"/>
    </row>
    <row r="1767" spans="1:1">
      <c r="A1767" s="23"/>
    </row>
    <row r="1768" spans="1:1">
      <c r="A1768" s="23"/>
    </row>
    <row r="1769" spans="1:1">
      <c r="A1769" s="23"/>
    </row>
    <row r="1770" spans="1:1">
      <c r="A1770" s="23"/>
    </row>
    <row r="1771" spans="1:1">
      <c r="A1771" s="23"/>
    </row>
    <row r="1772" spans="1:1">
      <c r="A1772" s="23"/>
    </row>
    <row r="1773" spans="1:1">
      <c r="A1773" s="23"/>
    </row>
    <row r="1774" spans="1:1">
      <c r="A1774" s="23"/>
    </row>
    <row r="1775" spans="1:1">
      <c r="A1775" s="23"/>
    </row>
    <row r="1776" spans="1:1">
      <c r="A1776" s="23"/>
    </row>
    <row r="1777" spans="1:1">
      <c r="A1777" s="23"/>
    </row>
    <row r="1778" spans="1:1">
      <c r="A1778" s="23"/>
    </row>
    <row r="1779" spans="1:1">
      <c r="A1779" s="23"/>
    </row>
    <row r="1780" spans="1:1">
      <c r="A1780" s="23"/>
    </row>
    <row r="1781" spans="1:1">
      <c r="A1781" s="23"/>
    </row>
    <row r="1782" spans="1:1">
      <c r="A1782" s="23"/>
    </row>
    <row r="1783" spans="1:1">
      <c r="A1783" s="23"/>
    </row>
    <row r="1784" spans="1:1">
      <c r="A1784" s="23"/>
    </row>
    <row r="1785" spans="1:1">
      <c r="A1785" s="23"/>
    </row>
    <row r="1786" spans="1:1">
      <c r="A1786" s="23"/>
    </row>
    <row r="1787" spans="1:1">
      <c r="A1787" s="23"/>
    </row>
    <row r="1788" spans="1:1">
      <c r="A1788" s="23"/>
    </row>
    <row r="1789" spans="1:1">
      <c r="A1789" s="23"/>
    </row>
    <row r="1790" spans="1:1">
      <c r="A1790" s="23"/>
    </row>
    <row r="1791" spans="1:1">
      <c r="A1791" s="23"/>
    </row>
    <row r="1792" spans="1:1">
      <c r="A1792" s="23"/>
    </row>
    <row r="1793" spans="1:1">
      <c r="A1793" s="23"/>
    </row>
    <row r="1794" spans="1:1">
      <c r="A1794" s="23"/>
    </row>
    <row r="1795" spans="1:1">
      <c r="A1795" s="23"/>
    </row>
    <row r="1796" spans="1:1">
      <c r="A1796" s="23"/>
    </row>
    <row r="1797" spans="1:1">
      <c r="A1797" s="23"/>
    </row>
    <row r="1798" spans="1:1">
      <c r="A1798" s="23"/>
    </row>
    <row r="1799" spans="1:1">
      <c r="A1799" s="23"/>
    </row>
    <row r="1800" spans="1:1">
      <c r="A1800" s="23"/>
    </row>
    <row r="1801" spans="1:1">
      <c r="A1801" s="23"/>
    </row>
    <row r="1802" spans="1:1">
      <c r="A1802" s="23"/>
    </row>
    <row r="1803" spans="1:1">
      <c r="A1803" s="23"/>
    </row>
    <row r="1804" spans="1:1">
      <c r="A1804" s="23"/>
    </row>
    <row r="1805" spans="1:1">
      <c r="A1805" s="23"/>
    </row>
    <row r="1806" spans="1:1">
      <c r="A1806" s="23"/>
    </row>
    <row r="1807" spans="1:1">
      <c r="A1807" s="23"/>
    </row>
    <row r="1808" spans="1:1">
      <c r="A1808" s="23"/>
    </row>
    <row r="1809" spans="1:1">
      <c r="A1809" s="23"/>
    </row>
    <row r="1810" spans="1:1">
      <c r="A1810" s="23"/>
    </row>
    <row r="1811" spans="1:1">
      <c r="A1811" s="23"/>
    </row>
    <row r="1812" spans="1:1">
      <c r="A1812" s="23"/>
    </row>
    <row r="1813" spans="1:1">
      <c r="A1813" s="23"/>
    </row>
    <row r="1814" spans="1:1">
      <c r="A1814" s="23"/>
    </row>
    <row r="1815" spans="1:1">
      <c r="A1815" s="23"/>
    </row>
    <row r="1816" spans="1:1">
      <c r="A1816" s="23"/>
    </row>
    <row r="1817" spans="1:1">
      <c r="A1817" s="23"/>
    </row>
    <row r="1818" spans="1:1">
      <c r="A1818" s="23"/>
    </row>
    <row r="1819" spans="1:1">
      <c r="A1819" s="23"/>
    </row>
    <row r="1820" spans="1:1">
      <c r="A1820" s="23"/>
    </row>
    <row r="1821" spans="1:1">
      <c r="A1821" s="23"/>
    </row>
    <row r="1822" spans="1:1">
      <c r="A1822" s="23"/>
    </row>
    <row r="1823" spans="1:1">
      <c r="A1823" s="23"/>
    </row>
    <row r="1824" spans="1:1">
      <c r="A1824" s="23"/>
    </row>
    <row r="1825" spans="1:1">
      <c r="A1825" s="23"/>
    </row>
    <row r="1826" spans="1:1">
      <c r="A1826" s="23"/>
    </row>
    <row r="1827" spans="1:1">
      <c r="A1827" s="23"/>
    </row>
    <row r="1828" spans="1:1">
      <c r="A1828" s="23"/>
    </row>
    <row r="1829" spans="1:1">
      <c r="A1829" s="23"/>
    </row>
    <row r="1830" spans="1:1">
      <c r="A1830" s="23"/>
    </row>
    <row r="1831" spans="1:1">
      <c r="A1831" s="23"/>
    </row>
    <row r="1832" spans="1:1">
      <c r="A1832" s="23"/>
    </row>
    <row r="1833" spans="1:1">
      <c r="A1833" s="23"/>
    </row>
    <row r="1834" spans="1:1">
      <c r="A1834" s="23"/>
    </row>
    <row r="1835" spans="1:1">
      <c r="A1835" s="23"/>
    </row>
    <row r="1836" spans="1:1">
      <c r="A1836" s="23"/>
    </row>
    <row r="1837" spans="1:1">
      <c r="A1837" s="23"/>
    </row>
    <row r="1838" spans="1:1">
      <c r="A1838" s="23"/>
    </row>
    <row r="1839" spans="1:1">
      <c r="A1839" s="23"/>
    </row>
    <row r="1840" spans="1:1">
      <c r="A1840" s="23"/>
    </row>
    <row r="1841" spans="1:1">
      <c r="A1841" s="23"/>
    </row>
    <row r="1842" spans="1:1">
      <c r="A1842" s="23"/>
    </row>
    <row r="1843" spans="1:1">
      <c r="A1843" s="23"/>
    </row>
    <row r="1844" spans="1:1">
      <c r="A1844" s="23"/>
    </row>
    <row r="1845" spans="1:1">
      <c r="A1845" s="23"/>
    </row>
    <row r="1846" spans="1:1">
      <c r="A1846" s="23"/>
    </row>
    <row r="1847" spans="1:1">
      <c r="A1847" s="23"/>
    </row>
    <row r="1848" spans="1:1">
      <c r="A1848" s="23"/>
    </row>
    <row r="1849" spans="1:1">
      <c r="A1849" s="23"/>
    </row>
    <row r="1850" spans="1:1">
      <c r="A1850" s="23"/>
    </row>
    <row r="1851" spans="1:1">
      <c r="A1851" s="23"/>
    </row>
    <row r="1852" spans="1:1">
      <c r="A1852" s="23"/>
    </row>
    <row r="1853" spans="1:1">
      <c r="A1853" s="23"/>
    </row>
    <row r="1854" spans="1:1">
      <c r="A1854" s="23"/>
    </row>
    <row r="1855" spans="1:1">
      <c r="A1855" s="23"/>
    </row>
    <row r="1856" spans="1:1">
      <c r="A1856" s="23"/>
    </row>
    <row r="1857" spans="1:1">
      <c r="A1857" s="23"/>
    </row>
    <row r="1858" spans="1:1">
      <c r="A1858" s="23"/>
    </row>
    <row r="1859" spans="1:1">
      <c r="A1859" s="23"/>
    </row>
    <row r="1860" spans="1:1">
      <c r="A1860" s="23"/>
    </row>
    <row r="1861" spans="1:1">
      <c r="A1861" s="23"/>
    </row>
    <row r="1862" spans="1:1">
      <c r="A1862" s="23"/>
    </row>
    <row r="1863" spans="1:1">
      <c r="A1863" s="23"/>
    </row>
    <row r="1864" spans="1:1">
      <c r="A1864" s="23"/>
    </row>
    <row r="1865" spans="1:1">
      <c r="A1865" s="23"/>
    </row>
    <row r="1866" spans="1:1">
      <c r="A1866" s="23"/>
    </row>
    <row r="1867" spans="1:1">
      <c r="A1867" s="23"/>
    </row>
    <row r="1868" spans="1:1">
      <c r="A1868" s="23"/>
    </row>
    <row r="1869" spans="1:1">
      <c r="A1869" s="23"/>
    </row>
    <row r="1870" spans="1:1">
      <c r="A1870" s="23"/>
    </row>
    <row r="1871" spans="1:1">
      <c r="A1871" s="23"/>
    </row>
    <row r="1872" spans="1:1">
      <c r="A1872" s="23"/>
    </row>
    <row r="1873" spans="1:1">
      <c r="A1873" s="23"/>
    </row>
    <row r="1874" spans="1:1">
      <c r="A1874" s="23"/>
    </row>
    <row r="1875" spans="1:1">
      <c r="A1875" s="23"/>
    </row>
    <row r="1876" spans="1:1">
      <c r="A1876" s="23"/>
    </row>
    <row r="1877" spans="1:1">
      <c r="A1877" s="23"/>
    </row>
    <row r="1878" spans="1:1">
      <c r="A1878" s="23"/>
    </row>
    <row r="1879" spans="1:1">
      <c r="A1879" s="23"/>
    </row>
    <row r="1880" spans="1:1">
      <c r="A1880" s="23"/>
    </row>
    <row r="1881" spans="1:1">
      <c r="A1881" s="23"/>
    </row>
    <row r="1882" spans="1:1">
      <c r="A1882" s="23"/>
    </row>
    <row r="1883" spans="1:1">
      <c r="A1883" s="23"/>
    </row>
    <row r="1884" spans="1:1">
      <c r="A1884" s="23"/>
    </row>
    <row r="1885" spans="1:1">
      <c r="A1885" s="23"/>
    </row>
    <row r="1886" spans="1:1">
      <c r="A1886" s="23"/>
    </row>
    <row r="1887" spans="1:1">
      <c r="A1887" s="23"/>
    </row>
    <row r="1888" spans="1:1">
      <c r="A1888" s="23"/>
    </row>
    <row r="1889" spans="1:1">
      <c r="A1889" s="23"/>
    </row>
    <row r="1890" spans="1:1">
      <c r="A1890" s="23"/>
    </row>
    <row r="1891" spans="1:1">
      <c r="A1891" s="23"/>
    </row>
    <row r="1892" spans="1:1">
      <c r="A1892" s="23"/>
    </row>
    <row r="1893" spans="1:1">
      <c r="A1893" s="23"/>
    </row>
    <row r="1894" spans="1:1">
      <c r="A1894" s="23"/>
    </row>
    <row r="1895" spans="1:1">
      <c r="A1895" s="23"/>
    </row>
    <row r="1896" spans="1:1">
      <c r="A1896" s="23"/>
    </row>
    <row r="1897" spans="1:1">
      <c r="A1897" s="23"/>
    </row>
    <row r="1898" spans="1:1">
      <c r="A1898" s="23"/>
    </row>
    <row r="1899" spans="1:1">
      <c r="A1899" s="23"/>
    </row>
    <row r="1900" spans="1:1">
      <c r="A1900" s="23"/>
    </row>
    <row r="1901" spans="1:1">
      <c r="A1901" s="23"/>
    </row>
    <row r="1902" spans="1:1">
      <c r="A1902" s="23"/>
    </row>
    <row r="1903" spans="1:1">
      <c r="A1903" s="23"/>
    </row>
    <row r="1904" spans="1:1">
      <c r="A1904" s="23"/>
    </row>
    <row r="1905" spans="1:1">
      <c r="A1905" s="23"/>
    </row>
    <row r="1906" spans="1:1">
      <c r="A1906" s="23"/>
    </row>
    <row r="1907" spans="1:1">
      <c r="A1907" s="23"/>
    </row>
    <row r="1908" spans="1:1">
      <c r="A1908" s="23"/>
    </row>
    <row r="1909" spans="1:1">
      <c r="A1909" s="23"/>
    </row>
    <row r="1910" spans="1:1">
      <c r="A1910" s="23"/>
    </row>
    <row r="1911" spans="1:1">
      <c r="A1911" s="23"/>
    </row>
    <row r="1912" spans="1:1">
      <c r="A1912" s="23"/>
    </row>
    <row r="1913" spans="1:1">
      <c r="A1913" s="23"/>
    </row>
    <row r="1914" spans="1:1">
      <c r="A1914" s="23"/>
    </row>
    <row r="1915" spans="1:1">
      <c r="A1915" s="23"/>
    </row>
    <row r="1916" spans="1:1">
      <c r="A1916" s="23"/>
    </row>
    <row r="1917" spans="1:1">
      <c r="A1917" s="23"/>
    </row>
    <row r="1918" spans="1:1">
      <c r="A1918" s="23"/>
    </row>
    <row r="1919" spans="1:1">
      <c r="A1919" s="23"/>
    </row>
    <row r="1920" spans="1:1">
      <c r="A1920" s="23"/>
    </row>
    <row r="1921" spans="1:1">
      <c r="A1921" s="23"/>
    </row>
    <row r="1922" spans="1:1">
      <c r="A1922" s="23"/>
    </row>
    <row r="1923" spans="1:1">
      <c r="A1923" s="23"/>
    </row>
    <row r="1924" spans="1:1">
      <c r="A1924" s="23"/>
    </row>
    <row r="1925" spans="1:1">
      <c r="A1925" s="23"/>
    </row>
    <row r="1926" spans="1:1">
      <c r="A1926" s="23"/>
    </row>
    <row r="1927" spans="1:1">
      <c r="A1927" s="23"/>
    </row>
    <row r="1928" spans="1:1">
      <c r="A1928" s="23"/>
    </row>
    <row r="1929" spans="1:1">
      <c r="A1929" s="23"/>
    </row>
    <row r="1930" spans="1:1">
      <c r="A1930" s="23"/>
    </row>
    <row r="1931" spans="1:1">
      <c r="A1931" s="23"/>
    </row>
    <row r="1932" spans="1:1">
      <c r="A1932" s="23"/>
    </row>
    <row r="1933" spans="1:1">
      <c r="A1933" s="23"/>
    </row>
    <row r="1934" spans="1:1">
      <c r="A1934" s="23"/>
    </row>
    <row r="1935" spans="1:1">
      <c r="A1935" s="23"/>
    </row>
    <row r="1936" spans="1:1">
      <c r="A1936" s="23"/>
    </row>
    <row r="1937" spans="1:1">
      <c r="A1937" s="23"/>
    </row>
    <row r="1938" spans="1:1">
      <c r="A1938" s="23"/>
    </row>
    <row r="1939" spans="1:1">
      <c r="A1939" s="23"/>
    </row>
    <row r="1940" spans="1:1">
      <c r="A1940" s="23"/>
    </row>
    <row r="1941" spans="1:1">
      <c r="A1941" s="23"/>
    </row>
    <row r="1942" spans="1:1">
      <c r="A1942" s="23"/>
    </row>
    <row r="1943" spans="1:1">
      <c r="A1943" s="23"/>
    </row>
    <row r="1944" spans="1:1">
      <c r="A1944" s="23"/>
    </row>
    <row r="1945" spans="1:1">
      <c r="A1945" s="23"/>
    </row>
    <row r="1946" spans="1:1">
      <c r="A1946" s="23"/>
    </row>
    <row r="1947" spans="1:1">
      <c r="A1947" s="23"/>
    </row>
    <row r="1948" spans="1:1">
      <c r="A1948" s="23"/>
    </row>
    <row r="1949" spans="1:1">
      <c r="A1949" s="23"/>
    </row>
    <row r="1950" spans="1:1">
      <c r="A1950" s="23"/>
    </row>
    <row r="1951" spans="1:1">
      <c r="A1951" s="23"/>
    </row>
    <row r="1952" spans="1:1">
      <c r="A1952" s="23"/>
    </row>
    <row r="1953" spans="1:1">
      <c r="A1953" s="23"/>
    </row>
    <row r="1954" spans="1:1">
      <c r="A1954" s="23"/>
    </row>
    <row r="1955" spans="1:1">
      <c r="A1955" s="23"/>
    </row>
    <row r="1956" spans="1:1">
      <c r="A1956" s="23"/>
    </row>
    <row r="1957" spans="1:1">
      <c r="A1957" s="23"/>
    </row>
    <row r="1958" spans="1:1">
      <c r="A1958" s="23"/>
    </row>
    <row r="1959" spans="1:1">
      <c r="A1959" s="23"/>
    </row>
    <row r="1960" spans="1:1">
      <c r="A1960" s="23"/>
    </row>
    <row r="1961" spans="1:1">
      <c r="A1961" s="23"/>
    </row>
    <row r="1962" spans="1:1">
      <c r="A1962" s="23"/>
    </row>
    <row r="1963" spans="1:1">
      <c r="A1963" s="23"/>
    </row>
    <row r="1964" spans="1:1">
      <c r="A1964" s="23"/>
    </row>
    <row r="1965" spans="1:1">
      <c r="A1965" s="23"/>
    </row>
    <row r="1966" spans="1:1">
      <c r="A1966" s="23"/>
    </row>
    <row r="1967" spans="1:1">
      <c r="A1967" s="23"/>
    </row>
    <row r="1968" spans="1:1">
      <c r="A1968" s="23"/>
    </row>
    <row r="1969" spans="1:1">
      <c r="A1969" s="23"/>
    </row>
    <row r="1970" spans="1:1">
      <c r="A1970" s="23"/>
    </row>
    <row r="1971" spans="1:1">
      <c r="A1971" s="23"/>
    </row>
    <row r="1972" spans="1:1">
      <c r="A1972" s="23"/>
    </row>
    <row r="1973" spans="1:1">
      <c r="A1973" s="23"/>
    </row>
    <row r="1974" spans="1:1">
      <c r="A1974" s="23"/>
    </row>
    <row r="1975" spans="1:1">
      <c r="A1975" s="23"/>
    </row>
    <row r="1976" spans="1:1">
      <c r="A1976" s="23"/>
    </row>
    <row r="1977" spans="1:1">
      <c r="A1977" s="23"/>
    </row>
    <row r="1978" spans="1:1">
      <c r="A1978" s="23"/>
    </row>
    <row r="1979" spans="1:1">
      <c r="A1979" s="23"/>
    </row>
    <row r="1980" spans="1:1">
      <c r="A1980" s="23"/>
    </row>
    <row r="1981" spans="1:1">
      <c r="A1981" s="23"/>
    </row>
    <row r="1982" spans="1:1">
      <c r="A1982" s="23"/>
    </row>
    <row r="1983" spans="1:1">
      <c r="A1983" s="23"/>
    </row>
    <row r="1984" spans="1:1">
      <c r="A1984" s="23"/>
    </row>
    <row r="1985" spans="1:1">
      <c r="A1985" s="23"/>
    </row>
    <row r="1986" spans="1:1">
      <c r="A1986" s="23"/>
    </row>
    <row r="1987" spans="1:1">
      <c r="A1987" s="23"/>
    </row>
    <row r="1988" spans="1:1">
      <c r="A1988" s="23"/>
    </row>
    <row r="1989" spans="1:1">
      <c r="A1989" s="23"/>
    </row>
    <row r="1990" spans="1:1">
      <c r="A1990" s="23"/>
    </row>
    <row r="1991" spans="1:1">
      <c r="A1991" s="23"/>
    </row>
    <row r="1992" spans="1:1">
      <c r="A1992" s="23"/>
    </row>
    <row r="1993" spans="1:1">
      <c r="A1993" s="23"/>
    </row>
    <row r="1994" spans="1:1">
      <c r="A1994" s="23"/>
    </row>
    <row r="1995" spans="1:1">
      <c r="A1995" s="23"/>
    </row>
    <row r="1996" spans="1:1">
      <c r="A1996" s="23"/>
    </row>
    <row r="1997" spans="1:1">
      <c r="A1997" s="23"/>
    </row>
    <row r="1998" spans="1:1">
      <c r="A1998" s="23"/>
    </row>
    <row r="1999" spans="1:1">
      <c r="A1999" s="23"/>
    </row>
    <row r="2000" spans="1:1">
      <c r="A2000" s="23"/>
    </row>
    <row r="2001" spans="1:1">
      <c r="A2001" s="23"/>
    </row>
    <row r="2002" spans="1:1">
      <c r="A2002" s="23"/>
    </row>
    <row r="2003" spans="1:1">
      <c r="A2003" s="23"/>
    </row>
    <row r="2004" spans="1:1">
      <c r="A2004" s="23"/>
    </row>
    <row r="2005" spans="1:1">
      <c r="A2005" s="23"/>
    </row>
    <row r="2006" spans="1:1">
      <c r="A2006" s="23"/>
    </row>
    <row r="2007" spans="1:1">
      <c r="A2007" s="23"/>
    </row>
    <row r="2008" spans="1:1">
      <c r="A2008" s="23"/>
    </row>
    <row r="2009" spans="1:1">
      <c r="A2009" s="23"/>
    </row>
    <row r="2010" spans="1:1">
      <c r="A2010" s="23"/>
    </row>
    <row r="2011" spans="1:1">
      <c r="A2011" s="23"/>
    </row>
    <row r="2012" spans="1:1">
      <c r="A2012" s="23"/>
    </row>
    <row r="2013" spans="1:1">
      <c r="A2013" s="23"/>
    </row>
    <row r="2014" spans="1:1">
      <c r="A2014" s="23"/>
    </row>
    <row r="2015" spans="1:1">
      <c r="A2015" s="23"/>
    </row>
    <row r="2016" spans="1:1">
      <c r="A2016" s="23"/>
    </row>
    <row r="2017" spans="1:1">
      <c r="A2017" s="23"/>
    </row>
    <row r="2018" spans="1:1">
      <c r="A2018" s="23"/>
    </row>
    <row r="2019" spans="1:1">
      <c r="A2019" s="23"/>
    </row>
    <row r="2020" spans="1:1">
      <c r="A2020" s="23"/>
    </row>
    <row r="2021" spans="1:1">
      <c r="A2021" s="23"/>
    </row>
    <row r="2022" spans="1:1">
      <c r="A2022" s="23"/>
    </row>
    <row r="2023" spans="1:1">
      <c r="A2023" s="23"/>
    </row>
    <row r="2024" spans="1:1">
      <c r="A2024" s="23"/>
    </row>
    <row r="2025" spans="1:1">
      <c r="A2025" s="23"/>
    </row>
    <row r="2026" spans="1:1">
      <c r="A2026" s="23"/>
    </row>
    <row r="2027" spans="1:1">
      <c r="A2027" s="23"/>
    </row>
    <row r="2028" spans="1:1">
      <c r="A2028" s="23"/>
    </row>
    <row r="2029" spans="1:1">
      <c r="A2029" s="23"/>
    </row>
    <row r="2030" spans="1:1">
      <c r="A2030" s="23"/>
    </row>
    <row r="2031" spans="1:1">
      <c r="A2031" s="23"/>
    </row>
    <row r="2032" spans="1:1">
      <c r="A2032" s="23"/>
    </row>
    <row r="2033" spans="1:1">
      <c r="A2033" s="23"/>
    </row>
    <row r="2034" spans="1:1">
      <c r="A2034" s="23"/>
    </row>
    <row r="2035" spans="1:1">
      <c r="A2035" s="23"/>
    </row>
    <row r="2036" spans="1:1">
      <c r="A2036" s="23"/>
    </row>
    <row r="2037" spans="1:1">
      <c r="A2037" s="23"/>
    </row>
    <row r="2038" spans="1:1">
      <c r="A2038" s="23"/>
    </row>
    <row r="2039" spans="1:1">
      <c r="A2039" s="23"/>
    </row>
    <row r="2040" spans="1:1">
      <c r="A2040" s="23"/>
    </row>
    <row r="2041" spans="1:1">
      <c r="A2041" s="23"/>
    </row>
    <row r="2042" spans="1:1">
      <c r="A2042" s="23"/>
    </row>
    <row r="2043" spans="1:1">
      <c r="A2043" s="23"/>
    </row>
    <row r="2044" spans="1:1">
      <c r="A2044" s="23"/>
    </row>
    <row r="2045" spans="1:1">
      <c r="A2045" s="23"/>
    </row>
    <row r="2046" spans="1:1">
      <c r="A2046" s="23"/>
    </row>
    <row r="2047" spans="1:1">
      <c r="A2047" s="23"/>
    </row>
    <row r="2048" spans="1:1">
      <c r="A2048" s="23"/>
    </row>
    <row r="2049" spans="1:1">
      <c r="A2049" s="23"/>
    </row>
    <row r="2050" spans="1:1">
      <c r="A2050" s="23"/>
    </row>
    <row r="2051" spans="1:1">
      <c r="A2051" s="23"/>
    </row>
    <row r="2052" spans="1:1">
      <c r="A2052" s="23"/>
    </row>
    <row r="2053" spans="1:1">
      <c r="A2053" s="23"/>
    </row>
    <row r="2054" spans="1:1">
      <c r="A2054" s="23"/>
    </row>
    <row r="2055" spans="1:1">
      <c r="A2055" s="23"/>
    </row>
    <row r="2056" spans="1:1">
      <c r="A2056" s="23"/>
    </row>
    <row r="2057" spans="1:1">
      <c r="A2057" s="23"/>
    </row>
    <row r="2058" spans="1:1">
      <c r="A2058" s="23"/>
    </row>
    <row r="2059" spans="1:1">
      <c r="A2059" s="23"/>
    </row>
    <row r="2060" spans="1:1">
      <c r="A2060" s="23"/>
    </row>
    <row r="2061" spans="1:1">
      <c r="A2061" s="23"/>
    </row>
    <row r="2062" spans="1:1">
      <c r="A2062" s="23"/>
    </row>
    <row r="2063" spans="1:1">
      <c r="A2063" s="23"/>
    </row>
    <row r="2064" spans="1:1">
      <c r="A2064" s="23"/>
    </row>
    <row r="2065" spans="1:1">
      <c r="A2065" s="23"/>
    </row>
    <row r="2066" spans="1:1">
      <c r="A2066" s="23"/>
    </row>
    <row r="2067" spans="1:1">
      <c r="A2067" s="23"/>
    </row>
    <row r="2068" spans="1:1">
      <c r="A2068" s="23"/>
    </row>
    <row r="2069" spans="1:1">
      <c r="A2069" s="23"/>
    </row>
    <row r="2070" spans="1:1">
      <c r="A2070" s="23"/>
    </row>
    <row r="2071" spans="1:1">
      <c r="A2071" s="23"/>
    </row>
    <row r="2072" spans="1:1">
      <c r="A2072" s="23"/>
    </row>
    <row r="2073" spans="1:1">
      <c r="A2073" s="23"/>
    </row>
    <row r="2074" spans="1:1">
      <c r="A2074" s="23"/>
    </row>
    <row r="2075" spans="1:1">
      <c r="A2075" s="23"/>
    </row>
    <row r="2076" spans="1:1">
      <c r="A2076" s="23"/>
    </row>
    <row r="2077" spans="1:1">
      <c r="A2077" s="23"/>
    </row>
    <row r="2078" spans="1:1">
      <c r="A2078" s="23"/>
    </row>
    <row r="2079" spans="1:1">
      <c r="A2079" s="23"/>
    </row>
    <row r="2080" spans="1:1">
      <c r="A2080" s="23"/>
    </row>
    <row r="2081" spans="1:1">
      <c r="A2081" s="23"/>
    </row>
    <row r="2082" spans="1:1">
      <c r="A2082" s="23"/>
    </row>
    <row r="2083" spans="1:1">
      <c r="A2083" s="23"/>
    </row>
    <row r="2084" spans="1:1">
      <c r="A2084" s="23"/>
    </row>
    <row r="2085" spans="1:1">
      <c r="A2085" s="23"/>
    </row>
    <row r="2086" spans="1:1">
      <c r="A2086" s="23"/>
    </row>
    <row r="2087" spans="1:1">
      <c r="A2087" s="23"/>
    </row>
    <row r="2088" spans="1:1">
      <c r="A2088" s="23"/>
    </row>
    <row r="2089" spans="1:1">
      <c r="A2089" s="23"/>
    </row>
    <row r="2090" spans="1:1">
      <c r="A2090" s="23"/>
    </row>
    <row r="2091" spans="1:1">
      <c r="A2091" s="23"/>
    </row>
    <row r="2092" spans="1:1">
      <c r="A2092" s="23"/>
    </row>
    <row r="2093" spans="1:1">
      <c r="A2093" s="23"/>
    </row>
    <row r="2094" spans="1:1">
      <c r="A2094" s="23"/>
    </row>
    <row r="2095" spans="1:1">
      <c r="A2095" s="23"/>
    </row>
    <row r="2096" spans="1:1">
      <c r="A2096" s="23"/>
    </row>
    <row r="2097" spans="1:1">
      <c r="A2097" s="23"/>
    </row>
    <row r="2098" spans="1:1">
      <c r="A2098" s="23"/>
    </row>
    <row r="2099" spans="1:1">
      <c r="A2099" s="23"/>
    </row>
    <row r="2100" spans="1:1">
      <c r="A2100" s="23"/>
    </row>
    <row r="2101" spans="1:1">
      <c r="A2101" s="23"/>
    </row>
    <row r="2102" spans="1:1">
      <c r="A2102" s="23"/>
    </row>
    <row r="2103" spans="1:1">
      <c r="A2103" s="23"/>
    </row>
    <row r="2104" spans="1:1">
      <c r="A2104" s="23"/>
    </row>
    <row r="2105" spans="1:1">
      <c r="A2105" s="23"/>
    </row>
    <row r="2106" spans="1:1">
      <c r="A2106" s="23"/>
    </row>
    <row r="2107" spans="1:1">
      <c r="A2107" s="23"/>
    </row>
    <row r="2108" spans="1:1">
      <c r="A2108" s="23"/>
    </row>
    <row r="2109" spans="1:1">
      <c r="A2109" s="23"/>
    </row>
    <row r="2110" spans="1:1">
      <c r="A2110" s="23"/>
    </row>
    <row r="2111" spans="1:1">
      <c r="A2111" s="23"/>
    </row>
    <row r="2112" spans="1:1">
      <c r="A2112" s="23"/>
    </row>
    <row r="2113" spans="1:1">
      <c r="A2113" s="23"/>
    </row>
    <row r="2114" spans="1:1">
      <c r="A2114" s="23"/>
    </row>
    <row r="2115" spans="1:1">
      <c r="A2115" s="23"/>
    </row>
    <row r="2116" spans="1:1">
      <c r="A2116" s="23"/>
    </row>
    <row r="2117" spans="1:1">
      <c r="A2117" s="23"/>
    </row>
    <row r="2118" spans="1:1">
      <c r="A2118" s="23"/>
    </row>
    <row r="2119" spans="1:1">
      <c r="A2119" s="23"/>
    </row>
    <row r="2120" spans="1:1">
      <c r="A2120" s="23"/>
    </row>
    <row r="2121" spans="1:1">
      <c r="A2121" s="23"/>
    </row>
    <row r="2122" spans="1:1">
      <c r="A2122" s="23"/>
    </row>
    <row r="2123" spans="1:1">
      <c r="A2123" s="23"/>
    </row>
    <row r="2124" spans="1:1">
      <c r="A2124" s="23"/>
    </row>
    <row r="2125" spans="1:1">
      <c r="A2125" s="23"/>
    </row>
    <row r="2126" spans="1:1">
      <c r="A2126" s="23"/>
    </row>
    <row r="2127" spans="1:1">
      <c r="A2127" s="23"/>
    </row>
    <row r="2128" spans="1:1">
      <c r="A2128" s="23"/>
    </row>
    <row r="2129" spans="1:1">
      <c r="A2129" s="23"/>
    </row>
    <row r="2130" spans="1:1">
      <c r="A2130" s="23"/>
    </row>
    <row r="2131" spans="1:1">
      <c r="A2131" s="23"/>
    </row>
    <row r="2132" spans="1:1">
      <c r="A2132" s="23"/>
    </row>
    <row r="2133" spans="1:1">
      <c r="A2133" s="23"/>
    </row>
    <row r="2134" spans="1:1">
      <c r="A2134" s="23"/>
    </row>
    <row r="2135" spans="1:1">
      <c r="A2135" s="23"/>
    </row>
    <row r="2136" spans="1:1">
      <c r="A2136" s="23"/>
    </row>
    <row r="2137" spans="1:1">
      <c r="A2137" s="23"/>
    </row>
    <row r="2138" spans="1:1">
      <c r="A2138" s="23"/>
    </row>
    <row r="2139" spans="1:1">
      <c r="A2139" s="23"/>
    </row>
    <row r="2140" spans="1:1">
      <c r="A2140" s="23"/>
    </row>
    <row r="2141" spans="1:1">
      <c r="A2141" s="23"/>
    </row>
    <row r="2142" spans="1:1">
      <c r="A2142" s="23"/>
    </row>
    <row r="2143" spans="1:1">
      <c r="A2143" s="23"/>
    </row>
    <row r="2144" spans="1:1">
      <c r="A2144" s="23"/>
    </row>
    <row r="2145" spans="1:1">
      <c r="A2145" s="23"/>
    </row>
    <row r="2146" spans="1:1">
      <c r="A2146" s="23"/>
    </row>
    <row r="2147" spans="1:1">
      <c r="A2147" s="23"/>
    </row>
    <row r="2148" spans="1:1">
      <c r="A2148" s="23"/>
    </row>
    <row r="2149" spans="1:1">
      <c r="A2149" s="23"/>
    </row>
    <row r="2150" spans="1:1">
      <c r="A2150" s="23"/>
    </row>
    <row r="2151" spans="1:1">
      <c r="A2151" s="23"/>
    </row>
    <row r="2152" spans="1:1">
      <c r="A2152" s="23"/>
    </row>
    <row r="2153" spans="1:1">
      <c r="A2153" s="23"/>
    </row>
    <row r="2154" spans="1:1">
      <c r="A2154" s="23"/>
    </row>
    <row r="2155" spans="1:1">
      <c r="A2155" s="23"/>
    </row>
    <row r="2156" spans="1:1">
      <c r="A2156" s="23"/>
    </row>
    <row r="2157" spans="1:1">
      <c r="A2157" s="23"/>
    </row>
    <row r="2158" spans="1:1">
      <c r="A2158" s="23"/>
    </row>
    <row r="2159" spans="1:1">
      <c r="A2159" s="23"/>
    </row>
    <row r="2160" spans="1:1">
      <c r="A2160" s="23"/>
    </row>
    <row r="2161" spans="1:1">
      <c r="A2161" s="23"/>
    </row>
    <row r="2162" spans="1:1">
      <c r="A2162" s="23"/>
    </row>
    <row r="2163" spans="1:1">
      <c r="A2163" s="23"/>
    </row>
    <row r="2164" spans="1:1">
      <c r="A2164" s="23"/>
    </row>
    <row r="2165" spans="1:1">
      <c r="A2165" s="23"/>
    </row>
    <row r="2166" spans="1:1">
      <c r="A2166" s="23"/>
    </row>
    <row r="2167" spans="1:1">
      <c r="A2167" s="23"/>
    </row>
    <row r="2168" spans="1:1">
      <c r="A2168" s="23"/>
    </row>
    <row r="2169" spans="1:1">
      <c r="A2169" s="23"/>
    </row>
    <row r="2170" spans="1:1">
      <c r="A2170" s="23"/>
    </row>
    <row r="2171" spans="1:1">
      <c r="A2171" s="23"/>
    </row>
    <row r="2172" spans="1:1">
      <c r="A2172" s="23"/>
    </row>
    <row r="2173" spans="1:1">
      <c r="A2173" s="23"/>
    </row>
    <row r="2174" spans="1:1">
      <c r="A2174" s="23"/>
    </row>
    <row r="2175" spans="1:1">
      <c r="A2175" s="23"/>
    </row>
    <row r="2176" spans="1:1">
      <c r="A2176" s="23"/>
    </row>
    <row r="2177" spans="1:1">
      <c r="A2177" s="23"/>
    </row>
    <row r="2178" spans="1:1">
      <c r="A2178" s="23"/>
    </row>
    <row r="2179" spans="1:1">
      <c r="A2179" s="23"/>
    </row>
    <row r="2180" spans="1:1">
      <c r="A2180" s="23"/>
    </row>
    <row r="2181" spans="1:1">
      <c r="A2181" s="23"/>
    </row>
    <row r="2182" spans="1:1">
      <c r="A2182" s="23"/>
    </row>
    <row r="2183" spans="1:1">
      <c r="A2183" s="23"/>
    </row>
    <row r="2184" spans="1:1">
      <c r="A2184" s="23"/>
    </row>
    <row r="2185" spans="1:1">
      <c r="A2185" s="23"/>
    </row>
    <row r="2186" spans="1:1">
      <c r="A2186" s="23"/>
    </row>
    <row r="2187" spans="1:1">
      <c r="A2187" s="23"/>
    </row>
    <row r="2188" spans="1:1">
      <c r="A2188" s="23"/>
    </row>
    <row r="2189" spans="1:1">
      <c r="A2189" s="23"/>
    </row>
    <row r="2190" spans="1:1">
      <c r="A2190" s="23"/>
    </row>
    <row r="2191" spans="1:1">
      <c r="A2191" s="23"/>
    </row>
    <row r="2192" spans="1:1">
      <c r="A2192" s="23"/>
    </row>
    <row r="2193" spans="1:1">
      <c r="A2193" s="23"/>
    </row>
    <row r="2194" spans="1:1">
      <c r="A2194" s="23"/>
    </row>
    <row r="2195" spans="1:1">
      <c r="A2195" s="23"/>
    </row>
    <row r="2196" spans="1:1">
      <c r="A2196" s="23"/>
    </row>
    <row r="2197" spans="1:1">
      <c r="A2197" s="23"/>
    </row>
    <row r="2198" spans="1:1">
      <c r="A2198" s="23"/>
    </row>
    <row r="2199" spans="1:1">
      <c r="A2199" s="23"/>
    </row>
    <row r="2200" spans="1:1">
      <c r="A2200" s="23"/>
    </row>
    <row r="2201" spans="1:1">
      <c r="A2201" s="23"/>
    </row>
    <row r="2202" spans="1:1">
      <c r="A2202" s="23"/>
    </row>
    <row r="2203" spans="1:1">
      <c r="A2203" s="23"/>
    </row>
    <row r="2204" spans="1:1">
      <c r="A2204" s="23"/>
    </row>
    <row r="2205" spans="1:1">
      <c r="A2205" s="23"/>
    </row>
    <row r="2206" spans="1:1">
      <c r="A2206" s="23"/>
    </row>
    <row r="2207" spans="1:1">
      <c r="A2207" s="23"/>
    </row>
    <row r="2208" spans="1:1">
      <c r="A2208" s="23"/>
    </row>
    <row r="2209" spans="1:1">
      <c r="A2209" s="23"/>
    </row>
    <row r="2210" spans="1:1">
      <c r="A2210" s="23"/>
    </row>
    <row r="2211" spans="1:1">
      <c r="A2211" s="23"/>
    </row>
    <row r="2212" spans="1:1">
      <c r="A2212" s="23"/>
    </row>
    <row r="2213" spans="1:1">
      <c r="A2213" s="23"/>
    </row>
    <row r="2214" spans="1:1">
      <c r="A2214" s="23"/>
    </row>
    <row r="2215" spans="1:1">
      <c r="A2215" s="23"/>
    </row>
    <row r="2216" spans="1:1">
      <c r="A2216" s="23"/>
    </row>
    <row r="2217" spans="1:1">
      <c r="A2217" s="23"/>
    </row>
    <row r="2218" spans="1:1">
      <c r="A2218" s="23"/>
    </row>
    <row r="2219" spans="1:1">
      <c r="A2219" s="23"/>
    </row>
    <row r="2220" spans="1:1">
      <c r="A2220" s="23"/>
    </row>
    <row r="2221" spans="1:1">
      <c r="A2221" s="23"/>
    </row>
    <row r="2222" spans="1:1">
      <c r="A2222" s="23"/>
    </row>
    <row r="2223" spans="1:1">
      <c r="A2223" s="23"/>
    </row>
    <row r="2224" spans="1:1">
      <c r="A2224" s="23"/>
    </row>
    <row r="2225" spans="1:1">
      <c r="A2225" s="23"/>
    </row>
    <row r="2226" spans="1:1">
      <c r="A2226" s="23"/>
    </row>
    <row r="2227" spans="1:1">
      <c r="A2227" s="23"/>
    </row>
    <row r="2228" spans="1:1">
      <c r="A2228" s="23"/>
    </row>
    <row r="2229" spans="1:1">
      <c r="A2229" s="23"/>
    </row>
    <row r="2230" spans="1:1">
      <c r="A2230" s="23"/>
    </row>
    <row r="2231" spans="1:1">
      <c r="A2231" s="23"/>
    </row>
    <row r="2232" spans="1:1">
      <c r="A2232" s="23"/>
    </row>
    <row r="2233" spans="1:1">
      <c r="A2233" s="23"/>
    </row>
    <row r="2234" spans="1:1">
      <c r="A2234" s="23"/>
    </row>
    <row r="2235" spans="1:1">
      <c r="A2235" s="23"/>
    </row>
    <row r="2236" spans="1:1">
      <c r="A2236" s="23"/>
    </row>
    <row r="2237" spans="1:1">
      <c r="A2237" s="23"/>
    </row>
    <row r="2238" spans="1:1">
      <c r="A2238" s="23"/>
    </row>
    <row r="2239" spans="1:1">
      <c r="A2239" s="23"/>
    </row>
    <row r="2240" spans="1:1">
      <c r="A2240" s="23"/>
    </row>
    <row r="2241" spans="1:1">
      <c r="A2241" s="23"/>
    </row>
    <row r="2242" spans="1:1">
      <c r="A2242" s="23"/>
    </row>
    <row r="2243" spans="1:1">
      <c r="A2243" s="23"/>
    </row>
    <row r="2244" spans="1:1">
      <c r="A2244" s="23"/>
    </row>
    <row r="2245" spans="1:1">
      <c r="A2245" s="23"/>
    </row>
    <row r="2246" spans="1:1">
      <c r="A2246" s="23"/>
    </row>
    <row r="2247" spans="1:1">
      <c r="A2247" s="23"/>
    </row>
    <row r="2248" spans="1:1">
      <c r="A2248" s="23"/>
    </row>
    <row r="2249" spans="1:1">
      <c r="A2249" s="23"/>
    </row>
    <row r="2250" spans="1:1">
      <c r="A2250" s="23"/>
    </row>
    <row r="2251" spans="1:1">
      <c r="A2251" s="23"/>
    </row>
    <row r="2252" spans="1:1">
      <c r="A2252" s="23"/>
    </row>
    <row r="2253" spans="1:1">
      <c r="A2253" s="23"/>
    </row>
    <row r="2254" spans="1:1">
      <c r="A2254" s="23"/>
    </row>
    <row r="2255" spans="1:1">
      <c r="A2255" s="23"/>
    </row>
    <row r="2256" spans="1:1">
      <c r="A2256" s="23"/>
    </row>
    <row r="2257" spans="1:1">
      <c r="A2257" s="23"/>
    </row>
    <row r="2258" spans="1:1">
      <c r="A2258" s="23"/>
    </row>
    <row r="2259" spans="1:1">
      <c r="A2259" s="23"/>
    </row>
    <row r="2260" spans="1:1">
      <c r="A2260" s="23"/>
    </row>
    <row r="2261" spans="1:1">
      <c r="A2261" s="23"/>
    </row>
    <row r="2262" spans="1:1">
      <c r="A2262" s="23"/>
    </row>
    <row r="2263" spans="1:1">
      <c r="A2263" s="23"/>
    </row>
    <row r="2264" spans="1:1">
      <c r="A2264" s="23"/>
    </row>
    <row r="2265" spans="1:1">
      <c r="A2265" s="23"/>
    </row>
    <row r="2266" spans="1:1">
      <c r="A2266" s="23"/>
    </row>
    <row r="2267" spans="1:1">
      <c r="A2267" s="23"/>
    </row>
    <row r="2268" spans="1:1">
      <c r="A2268" s="23"/>
    </row>
    <row r="2269" spans="1:1">
      <c r="A2269" s="23"/>
    </row>
    <row r="2270" spans="1:1">
      <c r="A2270" s="23"/>
    </row>
    <row r="2271" spans="1:1">
      <c r="A2271" s="23"/>
    </row>
    <row r="2272" spans="1:1">
      <c r="A2272" s="23"/>
    </row>
    <row r="2273" spans="1:1">
      <c r="A2273" s="23"/>
    </row>
    <row r="2274" spans="1:1">
      <c r="A2274" s="23"/>
    </row>
    <row r="2275" spans="1:1">
      <c r="A2275" s="23"/>
    </row>
    <row r="2276" spans="1:1">
      <c r="A2276" s="23"/>
    </row>
    <row r="2277" spans="1:1">
      <c r="A2277" s="23"/>
    </row>
    <row r="2278" spans="1:1">
      <c r="A2278" s="23"/>
    </row>
    <row r="2279" spans="1:1">
      <c r="A2279" s="23"/>
    </row>
    <row r="2280" spans="1:1">
      <c r="A2280" s="23"/>
    </row>
    <row r="2281" spans="1:1">
      <c r="A2281" s="23"/>
    </row>
    <row r="2282" spans="1:1">
      <c r="A2282" s="23"/>
    </row>
    <row r="2283" spans="1:1">
      <c r="A2283" s="23"/>
    </row>
    <row r="2284" spans="1:1">
      <c r="A2284" s="23"/>
    </row>
    <row r="2285" spans="1:1">
      <c r="A2285" s="23"/>
    </row>
    <row r="2286" spans="1:1">
      <c r="A2286" s="23"/>
    </row>
    <row r="2287" spans="1:1">
      <c r="A2287" s="23"/>
    </row>
    <row r="2288" spans="1:1">
      <c r="A2288" s="23"/>
    </row>
    <row r="2289" spans="1:1">
      <c r="A2289" s="23"/>
    </row>
    <row r="2290" spans="1:1">
      <c r="A2290" s="23"/>
    </row>
    <row r="2291" spans="1:1">
      <c r="A2291" s="23"/>
    </row>
    <row r="2292" spans="1:1">
      <c r="A2292" s="23"/>
    </row>
    <row r="2293" spans="1:1">
      <c r="A2293" s="23"/>
    </row>
    <row r="2294" spans="1:1">
      <c r="A2294" s="23"/>
    </row>
    <row r="2295" spans="1:1">
      <c r="A2295" s="23"/>
    </row>
    <row r="2296" spans="1:1">
      <c r="A2296" s="23"/>
    </row>
    <row r="2297" spans="1:1">
      <c r="A2297" s="23"/>
    </row>
    <row r="2298" spans="1:1">
      <c r="A2298" s="23"/>
    </row>
    <row r="2299" spans="1:1">
      <c r="A2299" s="23"/>
    </row>
    <row r="2300" spans="1:1">
      <c r="A2300" s="23"/>
    </row>
    <row r="2301" spans="1:1">
      <c r="A2301" s="23"/>
    </row>
    <row r="2302" spans="1:1">
      <c r="A2302" s="23"/>
    </row>
    <row r="2303" spans="1:1">
      <c r="A2303" s="23"/>
    </row>
    <row r="2304" spans="1:1">
      <c r="A2304" s="23"/>
    </row>
    <row r="2305" spans="1:1">
      <c r="A2305" s="23"/>
    </row>
    <row r="2306" spans="1:1">
      <c r="A2306" s="23"/>
    </row>
    <row r="2307" spans="1:1">
      <c r="A2307" s="23"/>
    </row>
    <row r="2308" spans="1:1">
      <c r="A2308" s="23"/>
    </row>
    <row r="2309" spans="1:1">
      <c r="A2309" s="23"/>
    </row>
    <row r="2310" spans="1:1">
      <c r="A2310" s="23"/>
    </row>
    <row r="2311" spans="1:1">
      <c r="A2311" s="23"/>
    </row>
    <row r="2312" spans="1:1">
      <c r="A2312" s="23"/>
    </row>
    <row r="2313" spans="1:1">
      <c r="A2313" s="23"/>
    </row>
    <row r="2314" spans="1:1">
      <c r="A2314" s="23"/>
    </row>
    <row r="2315" spans="1:1">
      <c r="A2315" s="23"/>
    </row>
    <row r="2316" spans="1:1">
      <c r="A2316" s="23"/>
    </row>
    <row r="2317" spans="1:1">
      <c r="A2317" s="23"/>
    </row>
    <row r="2318" spans="1:1">
      <c r="A2318" s="23"/>
    </row>
    <row r="2319" spans="1:1">
      <c r="A2319" s="23"/>
    </row>
    <row r="2320" spans="1:1">
      <c r="A2320" s="23"/>
    </row>
    <row r="2321" spans="1:1">
      <c r="A2321" s="23"/>
    </row>
    <row r="2322" spans="1:1">
      <c r="A2322" s="23"/>
    </row>
    <row r="2323" spans="1:1">
      <c r="A2323" s="23"/>
    </row>
    <row r="2324" spans="1:1">
      <c r="A2324" s="23"/>
    </row>
    <row r="2325" spans="1:1">
      <c r="A2325" s="23"/>
    </row>
    <row r="2326" spans="1:1">
      <c r="A2326" s="23"/>
    </row>
    <row r="2327" spans="1:1">
      <c r="A2327" s="23"/>
    </row>
    <row r="2328" spans="1:1">
      <c r="A2328" s="23"/>
    </row>
    <row r="2329" spans="1:1">
      <c r="A2329" s="23"/>
    </row>
    <row r="2330" spans="1:1">
      <c r="A2330" s="23"/>
    </row>
    <row r="2331" spans="1:1">
      <c r="A2331" s="23"/>
    </row>
    <row r="2332" spans="1:1">
      <c r="A2332" s="23"/>
    </row>
    <row r="2333" spans="1:1">
      <c r="A2333" s="23"/>
    </row>
    <row r="2334" spans="1:1">
      <c r="A2334" s="23"/>
    </row>
    <row r="2335" spans="1:1">
      <c r="A2335" s="23"/>
    </row>
    <row r="2336" spans="1:1">
      <c r="A2336" s="23"/>
    </row>
    <row r="2337" spans="1:1">
      <c r="A2337" s="23"/>
    </row>
    <row r="2338" spans="1:1">
      <c r="A2338" s="23"/>
    </row>
    <row r="2339" spans="1:1">
      <c r="A2339" s="23"/>
    </row>
    <row r="2340" spans="1:1">
      <c r="A2340" s="23"/>
    </row>
    <row r="2341" spans="1:1">
      <c r="A2341" s="23"/>
    </row>
    <row r="2342" spans="1:1">
      <c r="A2342" s="23"/>
    </row>
    <row r="2343" spans="1:1">
      <c r="A2343" s="23"/>
    </row>
    <row r="2344" spans="1:1">
      <c r="A2344" s="23"/>
    </row>
    <row r="2345" spans="1:1">
      <c r="A2345" s="23"/>
    </row>
    <row r="2346" spans="1:1">
      <c r="A2346" s="23"/>
    </row>
    <row r="2347" spans="1:1">
      <c r="A2347" s="23"/>
    </row>
    <row r="2348" spans="1:1">
      <c r="A2348" s="23"/>
    </row>
    <row r="2349" spans="1:1">
      <c r="A2349" s="23"/>
    </row>
    <row r="2350" spans="1:1">
      <c r="A2350" s="23"/>
    </row>
    <row r="2351" spans="1:1">
      <c r="A2351" s="23"/>
    </row>
    <row r="2352" spans="1:1">
      <c r="A2352" s="23"/>
    </row>
    <row r="2353" spans="1:1">
      <c r="A2353" s="23"/>
    </row>
    <row r="2354" spans="1:1">
      <c r="A2354" s="23"/>
    </row>
    <row r="2355" spans="1:1">
      <c r="A2355" s="23"/>
    </row>
    <row r="2356" spans="1:1">
      <c r="A2356" s="23"/>
    </row>
    <row r="2357" spans="1:1">
      <c r="A2357" s="23"/>
    </row>
    <row r="2358" spans="1:1">
      <c r="A2358" s="23"/>
    </row>
    <row r="2359" spans="1:1">
      <c r="A2359" s="23"/>
    </row>
    <row r="2360" spans="1:1">
      <c r="A2360" s="23"/>
    </row>
    <row r="2361" spans="1:1">
      <c r="A2361" s="23"/>
    </row>
    <row r="2362" spans="1:1">
      <c r="A2362" s="23"/>
    </row>
    <row r="2363" spans="1:1">
      <c r="A2363" s="23"/>
    </row>
    <row r="2364" spans="1:1">
      <c r="A2364" s="23"/>
    </row>
    <row r="2365" spans="1:1">
      <c r="A2365" s="23"/>
    </row>
    <row r="2366" spans="1:1">
      <c r="A2366" s="23"/>
    </row>
    <row r="2367" spans="1:1">
      <c r="A2367" s="23"/>
    </row>
    <row r="2368" spans="1:1">
      <c r="A2368" s="23"/>
    </row>
    <row r="2369" spans="1:1">
      <c r="A2369" s="23"/>
    </row>
    <row r="2370" spans="1:1">
      <c r="A2370" s="23"/>
    </row>
    <row r="2371" spans="1:1">
      <c r="A2371" s="23"/>
    </row>
    <row r="2372" spans="1:1">
      <c r="A2372" s="23"/>
    </row>
    <row r="2373" spans="1:1">
      <c r="A2373" s="23"/>
    </row>
    <row r="2374" spans="1:1">
      <c r="A2374" s="23"/>
    </row>
    <row r="2375" spans="1:1">
      <c r="A2375" s="23"/>
    </row>
    <row r="2376" spans="1:1">
      <c r="A2376" s="23"/>
    </row>
    <row r="2377" spans="1:1">
      <c r="A2377" s="23"/>
    </row>
    <row r="2378" spans="1:1">
      <c r="A2378" s="23"/>
    </row>
    <row r="2379" spans="1:1">
      <c r="A2379" s="23"/>
    </row>
    <row r="2380" spans="1:1">
      <c r="A2380" s="23"/>
    </row>
    <row r="2381" spans="1:1">
      <c r="A2381" s="23"/>
    </row>
    <row r="2382" spans="1:1">
      <c r="A2382" s="23"/>
    </row>
    <row r="2383" spans="1:1">
      <c r="A2383" s="23"/>
    </row>
    <row r="2384" spans="1:1">
      <c r="A2384" s="23"/>
    </row>
    <row r="2385" spans="1:1">
      <c r="A2385" s="23"/>
    </row>
    <row r="2386" spans="1:1">
      <c r="A2386" s="23"/>
    </row>
    <row r="2387" spans="1:1">
      <c r="A2387" s="23"/>
    </row>
    <row r="2388" spans="1:1">
      <c r="A2388" s="23"/>
    </row>
    <row r="2389" spans="1:1">
      <c r="A2389" s="23"/>
    </row>
    <row r="2390" spans="1:1">
      <c r="A2390" s="23"/>
    </row>
    <row r="2391" spans="1:1">
      <c r="A2391" s="23"/>
    </row>
    <row r="2392" spans="1:1">
      <c r="A2392" s="23"/>
    </row>
    <row r="2393" spans="1:1">
      <c r="A2393" s="23"/>
    </row>
    <row r="2394" spans="1:1">
      <c r="A2394" s="23"/>
    </row>
    <row r="2395" spans="1:1">
      <c r="A2395" s="23"/>
    </row>
    <row r="2396" spans="1:1">
      <c r="A2396" s="23"/>
    </row>
    <row r="2397" spans="1:1">
      <c r="A2397" s="23"/>
    </row>
    <row r="2398" spans="1:1">
      <c r="A2398" s="23"/>
    </row>
    <row r="2399" spans="1:1">
      <c r="A2399" s="23"/>
    </row>
    <row r="2400" spans="1:1">
      <c r="A2400" s="23"/>
    </row>
    <row r="2401" spans="1:1">
      <c r="A2401" s="23"/>
    </row>
    <row r="2402" spans="1:1">
      <c r="A2402" s="23"/>
    </row>
    <row r="2403" spans="1:1">
      <c r="A2403" s="23"/>
    </row>
    <row r="2404" spans="1:1">
      <c r="A2404" s="23"/>
    </row>
    <row r="2405" spans="1:1">
      <c r="A2405" s="23"/>
    </row>
    <row r="2406" spans="1:1">
      <c r="A2406" s="23"/>
    </row>
    <row r="2407" spans="1:1">
      <c r="A2407" s="23"/>
    </row>
    <row r="2408" spans="1:1">
      <c r="A2408" s="23"/>
    </row>
    <row r="2409" spans="1:1">
      <c r="A2409" s="23"/>
    </row>
    <row r="2410" spans="1:1">
      <c r="A2410" s="23"/>
    </row>
    <row r="2411" spans="1:1">
      <c r="A2411" s="23"/>
    </row>
    <row r="2412" spans="1:1">
      <c r="A2412" s="23"/>
    </row>
    <row r="2413" spans="1:1">
      <c r="A2413" s="23"/>
    </row>
    <row r="2414" spans="1:1">
      <c r="A2414" s="23"/>
    </row>
    <row r="2415" spans="1:1">
      <c r="A2415" s="23"/>
    </row>
    <row r="2416" spans="1:1">
      <c r="A2416" s="23"/>
    </row>
    <row r="2417" spans="1:1">
      <c r="A2417" s="23"/>
    </row>
    <row r="2418" spans="1:1">
      <c r="A2418" s="23"/>
    </row>
    <row r="2419" spans="1:1">
      <c r="A2419" s="23"/>
    </row>
    <row r="2420" spans="1:1">
      <c r="A2420" s="23"/>
    </row>
    <row r="2421" spans="1:1">
      <c r="A2421" s="23"/>
    </row>
    <row r="2422" spans="1:1">
      <c r="A2422" s="23"/>
    </row>
    <row r="2423" spans="1:1">
      <c r="A2423" s="23"/>
    </row>
    <row r="2424" spans="1:1">
      <c r="A2424" s="23"/>
    </row>
    <row r="2425" spans="1:1">
      <c r="A2425" s="23"/>
    </row>
    <row r="2426" spans="1:1">
      <c r="A2426" s="23"/>
    </row>
    <row r="2427" spans="1:1">
      <c r="A2427" s="23"/>
    </row>
    <row r="2428" spans="1:1">
      <c r="A2428" s="23"/>
    </row>
    <row r="2429" spans="1:1">
      <c r="A2429" s="23"/>
    </row>
    <row r="2430" spans="1:1">
      <c r="A2430" s="23"/>
    </row>
    <row r="2431" spans="1:1">
      <c r="A2431" s="23"/>
    </row>
    <row r="2432" spans="1:1">
      <c r="A2432" s="23"/>
    </row>
    <row r="2433" spans="1:1">
      <c r="A2433" s="23"/>
    </row>
    <row r="2434" spans="1:1">
      <c r="A2434" s="23"/>
    </row>
    <row r="2435" spans="1:1">
      <c r="A2435" s="23"/>
    </row>
    <row r="2436" spans="1:1">
      <c r="A2436" s="23"/>
    </row>
    <row r="2437" spans="1:1">
      <c r="A2437" s="23"/>
    </row>
    <row r="2438" spans="1:1">
      <c r="A2438" s="23"/>
    </row>
    <row r="2439" spans="1:1">
      <c r="A2439" s="23"/>
    </row>
    <row r="2440" spans="1:1">
      <c r="A2440" s="23"/>
    </row>
    <row r="2441" spans="1:1">
      <c r="A2441" s="23"/>
    </row>
    <row r="2442" spans="1:1">
      <c r="A2442" s="23"/>
    </row>
    <row r="2443" spans="1:1">
      <c r="A2443" s="23"/>
    </row>
    <row r="2444" spans="1:1">
      <c r="A2444" s="23"/>
    </row>
    <row r="2445" spans="1:1">
      <c r="A2445" s="23"/>
    </row>
    <row r="2446" spans="1:1">
      <c r="A2446" s="23"/>
    </row>
    <row r="2447" spans="1:1">
      <c r="A2447" s="23"/>
    </row>
    <row r="2448" spans="1:1">
      <c r="A2448" s="23"/>
    </row>
    <row r="2449" spans="1:1">
      <c r="A2449" s="23"/>
    </row>
    <row r="2450" spans="1:1">
      <c r="A2450" s="23"/>
    </row>
    <row r="2451" spans="1:1">
      <c r="A2451" s="23"/>
    </row>
    <row r="2452" spans="1:1">
      <c r="A2452" s="23"/>
    </row>
    <row r="2453" spans="1:1">
      <c r="A2453" s="23"/>
    </row>
    <row r="2454" spans="1:1">
      <c r="A2454" s="23"/>
    </row>
    <row r="2455" spans="1:1">
      <c r="A2455" s="23"/>
    </row>
    <row r="2456" spans="1:1">
      <c r="A2456" s="23"/>
    </row>
    <row r="2457" spans="1:1">
      <c r="A2457" s="23"/>
    </row>
    <row r="2458" spans="1:1">
      <c r="A2458" s="23"/>
    </row>
    <row r="2459" spans="1:1">
      <c r="A2459" s="23"/>
    </row>
    <row r="2460" spans="1:1">
      <c r="A2460" s="23"/>
    </row>
    <row r="2461" spans="1:1">
      <c r="A2461" s="23"/>
    </row>
    <row r="2462" spans="1:1">
      <c r="A2462" s="23"/>
    </row>
    <row r="2463" spans="1:1">
      <c r="A2463" s="23"/>
    </row>
    <row r="2464" spans="1:1">
      <c r="A2464" s="23"/>
    </row>
    <row r="2465" spans="1:1">
      <c r="A2465" s="23"/>
    </row>
    <row r="2466" spans="1:1">
      <c r="A2466" s="23"/>
    </row>
    <row r="2467" spans="1:1">
      <c r="A2467" s="23"/>
    </row>
    <row r="2468" spans="1:1">
      <c r="A2468" s="23"/>
    </row>
    <row r="2469" spans="1:1">
      <c r="A2469" s="23"/>
    </row>
    <row r="2470" spans="1:1">
      <c r="A2470" s="23"/>
    </row>
    <row r="2471" spans="1:1">
      <c r="A2471" s="23"/>
    </row>
    <row r="2472" spans="1:1">
      <c r="A2472" s="23"/>
    </row>
    <row r="2473" spans="1:1">
      <c r="A2473" s="23"/>
    </row>
    <row r="2474" spans="1:1">
      <c r="A2474" s="23"/>
    </row>
    <row r="2475" spans="1:1">
      <c r="A2475" s="23"/>
    </row>
    <row r="2476" spans="1:1">
      <c r="A2476" s="23"/>
    </row>
    <row r="2477" spans="1:1">
      <c r="A2477" s="23"/>
    </row>
    <row r="2478" spans="1:1">
      <c r="A2478" s="23"/>
    </row>
    <row r="2479" spans="1:1">
      <c r="A2479" s="23"/>
    </row>
    <row r="2480" spans="1:1">
      <c r="A2480" s="23"/>
    </row>
    <row r="2481" spans="1:1">
      <c r="A2481" s="23"/>
    </row>
    <row r="2482" spans="1:1">
      <c r="A2482" s="23"/>
    </row>
    <row r="2483" spans="1:1">
      <c r="A2483" s="23"/>
    </row>
    <row r="2484" spans="1:1">
      <c r="A2484" s="23"/>
    </row>
    <row r="2485" spans="1:1">
      <c r="A2485" s="23"/>
    </row>
    <row r="2486" spans="1:1">
      <c r="A2486" s="23"/>
    </row>
    <row r="2487" spans="1:1">
      <c r="A2487" s="23"/>
    </row>
    <row r="2488" spans="1:1">
      <c r="A2488" s="23"/>
    </row>
    <row r="2489" spans="1:1">
      <c r="A2489" s="23"/>
    </row>
    <row r="2490" spans="1:1">
      <c r="A2490" s="23"/>
    </row>
    <row r="2491" spans="1:1">
      <c r="A2491" s="23"/>
    </row>
    <row r="2492" spans="1:1">
      <c r="A2492" s="23"/>
    </row>
    <row r="2493" spans="1:1">
      <c r="A2493" s="23"/>
    </row>
    <row r="2494" spans="1:1">
      <c r="A2494" s="23"/>
    </row>
    <row r="2495" spans="1:1">
      <c r="A2495" s="23"/>
    </row>
    <row r="2496" spans="1:1">
      <c r="A2496" s="23"/>
    </row>
    <row r="2497" spans="1:1">
      <c r="A2497" s="23"/>
    </row>
    <row r="2498" spans="1:1">
      <c r="A2498" s="23"/>
    </row>
    <row r="2499" spans="1:1">
      <c r="A2499" s="23"/>
    </row>
    <row r="2500" spans="1:1">
      <c r="A2500" s="23"/>
    </row>
    <row r="2501" spans="1:1">
      <c r="A2501" s="23"/>
    </row>
    <row r="2502" spans="1:1">
      <c r="A2502" s="23"/>
    </row>
    <row r="2503" spans="1:1">
      <c r="A2503" s="23"/>
    </row>
    <row r="2504" spans="1:1">
      <c r="A2504" s="23"/>
    </row>
    <row r="2505" spans="1:1">
      <c r="A2505" s="23"/>
    </row>
    <row r="2506" spans="1:1">
      <c r="A2506" s="23"/>
    </row>
    <row r="2507" spans="1:1">
      <c r="A2507" s="23"/>
    </row>
    <row r="2508" spans="1:1">
      <c r="A2508" s="23"/>
    </row>
    <row r="2509" spans="1:1">
      <c r="A2509" s="23"/>
    </row>
    <row r="2510" spans="1:1">
      <c r="A2510" s="23"/>
    </row>
    <row r="2511" spans="1:1">
      <c r="A2511" s="23"/>
    </row>
    <row r="2512" spans="1:1">
      <c r="A2512" s="23"/>
    </row>
    <row r="2513" spans="1:1">
      <c r="A2513" s="23"/>
    </row>
    <row r="2514" spans="1:1">
      <c r="A2514" s="23"/>
    </row>
    <row r="2515" spans="1:1">
      <c r="A2515" s="23"/>
    </row>
    <row r="2516" spans="1:1">
      <c r="A2516" s="23"/>
    </row>
    <row r="2517" spans="1:1">
      <c r="A2517" s="23"/>
    </row>
    <row r="2518" spans="1:1">
      <c r="A2518" s="23"/>
    </row>
    <row r="2519" spans="1:1">
      <c r="A2519" s="23"/>
    </row>
    <row r="2520" spans="1:1">
      <c r="A2520" s="23"/>
    </row>
    <row r="2521" spans="1:1">
      <c r="A2521" s="23"/>
    </row>
    <row r="2522" spans="1:1">
      <c r="A2522" s="23"/>
    </row>
    <row r="2523" spans="1:1">
      <c r="A2523" s="23"/>
    </row>
    <row r="2524" spans="1:1">
      <c r="A2524" s="23"/>
    </row>
    <row r="2525" spans="1:1">
      <c r="A2525" s="23"/>
    </row>
    <row r="2526" spans="1:1">
      <c r="A2526" s="23"/>
    </row>
    <row r="2527" spans="1:1">
      <c r="A2527" s="23"/>
    </row>
    <row r="2528" spans="1:1">
      <c r="A2528" s="23"/>
    </row>
    <row r="2529" spans="1:1">
      <c r="A2529" s="23"/>
    </row>
    <row r="2530" spans="1:1">
      <c r="A2530" s="23"/>
    </row>
    <row r="2531" spans="1:1">
      <c r="A2531" s="23"/>
    </row>
    <row r="2532" spans="1:1">
      <c r="A2532" s="23"/>
    </row>
    <row r="2533" spans="1:1">
      <c r="A2533" s="23"/>
    </row>
    <row r="2534" spans="1:1">
      <c r="A2534" s="23"/>
    </row>
    <row r="2535" spans="1:1">
      <c r="A2535" s="23"/>
    </row>
    <row r="2536" spans="1:1">
      <c r="A2536" s="23"/>
    </row>
    <row r="2537" spans="1:1">
      <c r="A2537" s="23"/>
    </row>
    <row r="2538" spans="1:1">
      <c r="A2538" s="23"/>
    </row>
    <row r="2539" spans="1:1">
      <c r="A2539" s="23"/>
    </row>
    <row r="2540" spans="1:1">
      <c r="A2540" s="23"/>
    </row>
    <row r="2541" spans="1:1">
      <c r="A2541" s="23"/>
    </row>
    <row r="2542" spans="1:1">
      <c r="A2542" s="23"/>
    </row>
    <row r="2543" spans="1:1">
      <c r="A2543" s="23"/>
    </row>
    <row r="2544" spans="1:1">
      <c r="A2544" s="23"/>
    </row>
    <row r="2545" spans="1:1">
      <c r="A2545" s="23"/>
    </row>
    <row r="2546" spans="1:1">
      <c r="A2546" s="23"/>
    </row>
    <row r="2547" spans="1:1">
      <c r="A2547" s="23"/>
    </row>
    <row r="2548" spans="1:1">
      <c r="A2548" s="23"/>
    </row>
    <row r="2549" spans="1:1">
      <c r="A2549" s="23"/>
    </row>
    <row r="2550" spans="1:1">
      <c r="A2550" s="23"/>
    </row>
    <row r="2551" spans="1:1">
      <c r="A2551" s="23"/>
    </row>
    <row r="2552" spans="1:1">
      <c r="A2552" s="23"/>
    </row>
    <row r="2553" spans="1:1">
      <c r="A2553" s="23"/>
    </row>
    <row r="2554" spans="1:1">
      <c r="A2554" s="23"/>
    </row>
    <row r="2555" spans="1:1">
      <c r="A2555" s="23"/>
    </row>
    <row r="2556" spans="1:1">
      <c r="A2556" s="23"/>
    </row>
    <row r="2557" spans="1:1">
      <c r="A2557" s="23"/>
    </row>
    <row r="2558" spans="1:1">
      <c r="A2558" s="23"/>
    </row>
    <row r="2559" spans="1:1">
      <c r="A2559" s="23"/>
    </row>
    <row r="2560" spans="1:1">
      <c r="A2560" s="23"/>
    </row>
    <row r="2561" spans="1:1">
      <c r="A2561" s="23"/>
    </row>
    <row r="2562" spans="1:1">
      <c r="A2562" s="23"/>
    </row>
    <row r="2563" spans="1:1">
      <c r="A2563" s="23"/>
    </row>
    <row r="2564" spans="1:1">
      <c r="A2564" s="23"/>
    </row>
    <row r="2565" spans="1:1">
      <c r="A2565" s="23"/>
    </row>
    <row r="2566" spans="1:1">
      <c r="A2566" s="23"/>
    </row>
    <row r="2567" spans="1:1">
      <c r="A2567" s="23"/>
    </row>
    <row r="2568" spans="1:1">
      <c r="A2568" s="23"/>
    </row>
    <row r="2569" spans="1:1">
      <c r="A2569" s="23"/>
    </row>
    <row r="2570" spans="1:1">
      <c r="A2570" s="23"/>
    </row>
    <row r="2571" spans="1:1">
      <c r="A2571" s="23"/>
    </row>
    <row r="2572" spans="1:1">
      <c r="A2572" s="23"/>
    </row>
    <row r="2573" spans="1:1">
      <c r="A2573" s="23"/>
    </row>
    <row r="2574" spans="1:1">
      <c r="A2574" s="23"/>
    </row>
    <row r="2575" spans="1:1">
      <c r="A2575" s="23"/>
    </row>
    <row r="2576" spans="1:1">
      <c r="A2576" s="23"/>
    </row>
    <row r="2577" spans="1:1">
      <c r="A2577" s="23"/>
    </row>
    <row r="2578" spans="1:1">
      <c r="A2578" s="23"/>
    </row>
    <row r="2579" spans="1:1">
      <c r="A2579" s="23"/>
    </row>
    <row r="2580" spans="1:1">
      <c r="A2580" s="23"/>
    </row>
    <row r="2581" spans="1:1">
      <c r="A2581" s="23"/>
    </row>
    <row r="2582" spans="1:1">
      <c r="A2582" s="23"/>
    </row>
    <row r="2583" spans="1:1">
      <c r="A2583" s="23"/>
    </row>
    <row r="2584" spans="1:1">
      <c r="A2584" s="23"/>
    </row>
    <row r="2585" spans="1:1">
      <c r="A2585" s="23"/>
    </row>
    <row r="2586" spans="1:1">
      <c r="A2586" s="23"/>
    </row>
    <row r="2587" spans="1:1">
      <c r="A2587" s="23"/>
    </row>
    <row r="2588" spans="1:1">
      <c r="A2588" s="23"/>
    </row>
    <row r="2589" spans="1:1">
      <c r="A2589" s="23"/>
    </row>
    <row r="2590" spans="1:1">
      <c r="A2590" s="23"/>
    </row>
    <row r="2591" spans="1:1">
      <c r="A2591" s="23"/>
    </row>
    <row r="2592" spans="1:1">
      <c r="A2592" s="23"/>
    </row>
    <row r="2593" spans="1:1">
      <c r="A2593" s="23"/>
    </row>
    <row r="2594" spans="1:1">
      <c r="A2594" s="23"/>
    </row>
    <row r="2595" spans="1:1">
      <c r="A2595" s="23"/>
    </row>
    <row r="2596" spans="1:1">
      <c r="A2596" s="23"/>
    </row>
    <row r="2597" spans="1:1">
      <c r="A2597" s="23"/>
    </row>
    <row r="2598" spans="1:1">
      <c r="A2598" s="23"/>
    </row>
    <row r="2599" spans="1:1">
      <c r="A2599" s="23"/>
    </row>
    <row r="2600" spans="1:1">
      <c r="A2600" s="23"/>
    </row>
    <row r="2601" spans="1:1">
      <c r="A2601" s="23"/>
    </row>
    <row r="2602" spans="1:1">
      <c r="A2602" s="23"/>
    </row>
    <row r="2603" spans="1:1">
      <c r="A2603" s="23"/>
    </row>
    <row r="2604" spans="1:1">
      <c r="A2604" s="23"/>
    </row>
    <row r="2605" spans="1:1">
      <c r="A2605" s="23"/>
    </row>
    <row r="2606" spans="1:1">
      <c r="A2606" s="23"/>
    </row>
    <row r="2607" spans="1:1">
      <c r="A2607" s="23"/>
    </row>
    <row r="2608" spans="1:1">
      <c r="A2608" s="23"/>
    </row>
    <row r="2609" spans="1:1">
      <c r="A2609" s="23"/>
    </row>
    <row r="2610" spans="1:1">
      <c r="A2610" s="23"/>
    </row>
    <row r="2611" spans="1:1">
      <c r="A2611" s="23"/>
    </row>
    <row r="2612" spans="1:1">
      <c r="A2612" s="23"/>
    </row>
    <row r="2613" spans="1:1">
      <c r="A2613" s="23"/>
    </row>
    <row r="2614" spans="1:1">
      <c r="A2614" s="23"/>
    </row>
    <row r="2615" spans="1:1">
      <c r="A2615" s="23"/>
    </row>
    <row r="2616" spans="1:1">
      <c r="A2616" s="23"/>
    </row>
    <row r="2617" spans="1:1">
      <c r="A2617" s="23"/>
    </row>
    <row r="2618" spans="1:1">
      <c r="A2618" s="23"/>
    </row>
  </sheetData>
  <mergeCells count="4">
    <mergeCell ref="B6:F6"/>
    <mergeCell ref="H6:L6"/>
    <mergeCell ref="N6:R6"/>
    <mergeCell ref="T6:W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workbookViewId="0">
      <selection activeCell="J48" sqref="J48"/>
    </sheetView>
  </sheetViews>
  <sheetFormatPr defaultRowHeight="12.6" customHeight="1"/>
  <cols>
    <col min="1" max="1" width="9.140625" style="2"/>
    <col min="2" max="3" width="10.5703125" style="2" bestFit="1" customWidth="1"/>
    <col min="4" max="4" width="18.85546875" style="2" bestFit="1" customWidth="1"/>
    <col min="5" max="8" width="9.140625" style="2"/>
    <col min="9" max="9" width="9.7109375" style="2" bestFit="1" customWidth="1"/>
    <col min="10" max="10" width="18.85546875" style="2" bestFit="1" customWidth="1"/>
    <col min="11" max="16384" width="9.140625" style="2"/>
  </cols>
  <sheetData>
    <row r="1" spans="1:14" ht="11.25">
      <c r="A1" s="1" t="s">
        <v>266</v>
      </c>
    </row>
    <row r="2" spans="1:14" ht="11.25"/>
    <row r="3" spans="1:14" ht="11.25">
      <c r="A3" s="1" t="s">
        <v>263</v>
      </c>
      <c r="G3" s="1" t="s">
        <v>264</v>
      </c>
    </row>
    <row r="4" spans="1:14" ht="11.25">
      <c r="A4" s="3" t="s">
        <v>2</v>
      </c>
      <c r="G4" s="3" t="s">
        <v>224</v>
      </c>
    </row>
    <row r="5" spans="1:14" ht="11.25"/>
    <row r="6" spans="1:14" ht="11.25">
      <c r="B6" s="4" t="s">
        <v>14</v>
      </c>
      <c r="C6" s="4" t="s">
        <v>15</v>
      </c>
      <c r="D6" s="4" t="s">
        <v>16</v>
      </c>
      <c r="E6" s="4" t="s">
        <v>3</v>
      </c>
      <c r="H6" s="4" t="s">
        <v>14</v>
      </c>
      <c r="I6" s="4" t="s">
        <v>15</v>
      </c>
      <c r="J6" s="4" t="s">
        <v>16</v>
      </c>
      <c r="K6" s="4" t="s">
        <v>3</v>
      </c>
    </row>
    <row r="7" spans="1:14" ht="11.25">
      <c r="A7" s="5" t="s">
        <v>17</v>
      </c>
      <c r="B7" s="6">
        <f>+[1]IPOs!G24/1000</f>
        <v>5.9793900000000004</v>
      </c>
      <c r="C7" s="6">
        <f>+[1]IPOs!H24/1000</f>
        <v>27.637080000000001</v>
      </c>
      <c r="D7" s="6">
        <f>+[1]IPOs!I24/1000</f>
        <v>6.0946800000000003</v>
      </c>
      <c r="E7" s="7">
        <f>+SUM(B7:D7)</f>
        <v>39.711150000000004</v>
      </c>
      <c r="G7" s="5" t="s">
        <v>17</v>
      </c>
      <c r="H7" s="18">
        <f>+[1]IPOs!C24</f>
        <v>109</v>
      </c>
      <c r="I7" s="18">
        <f>+'[1]Follow ons'!C24</f>
        <v>198</v>
      </c>
      <c r="J7" s="18">
        <f>+[1]convert!C24</f>
        <v>37</v>
      </c>
      <c r="K7" s="19">
        <f>+SUM(H7:J7)</f>
        <v>344</v>
      </c>
    </row>
    <row r="8" spans="1:14" ht="11.25">
      <c r="A8" s="5" t="s">
        <v>18</v>
      </c>
      <c r="B8" s="6">
        <f>+[1]IPOs!G25/1000</f>
        <v>12.32436</v>
      </c>
      <c r="C8" s="6">
        <f>+[1]IPOs!H25/1000</f>
        <v>22.639200000000002</v>
      </c>
      <c r="D8" s="6">
        <f>+[1]IPOs!I25/1000</f>
        <v>3.2610100000000002</v>
      </c>
      <c r="E8" s="7">
        <f t="shared" ref="E8:E51" si="0">+SUM(B8:D8)</f>
        <v>38.22457</v>
      </c>
      <c r="G8" s="5" t="s">
        <v>18</v>
      </c>
      <c r="H8" s="18">
        <f>+[1]IPOs!C25</f>
        <v>134</v>
      </c>
      <c r="I8" s="18">
        <f>+'[1]Follow ons'!C25</f>
        <v>230</v>
      </c>
      <c r="J8" s="18">
        <f>+[1]convert!C25</f>
        <v>33</v>
      </c>
      <c r="K8" s="19">
        <f t="shared" ref="K8:K52" si="1">+SUM(H8:J8)</f>
        <v>397</v>
      </c>
    </row>
    <row r="9" spans="1:14" ht="11.25">
      <c r="A9" s="5" t="s">
        <v>19</v>
      </c>
      <c r="B9" s="6">
        <f>+[1]IPOs!G26/1000</f>
        <v>10.622549999999999</v>
      </c>
      <c r="C9" s="6">
        <f>+[1]IPOs!H26/1000</f>
        <v>34.97954</v>
      </c>
      <c r="D9" s="6">
        <f>+[1]IPOs!I26/1000</f>
        <v>1.8078299999999998</v>
      </c>
      <c r="E9" s="7">
        <f t="shared" si="0"/>
        <v>47.40992</v>
      </c>
      <c r="G9" s="5" t="s">
        <v>19</v>
      </c>
      <c r="H9" s="18">
        <f>+[1]IPOs!C26</f>
        <v>93</v>
      </c>
      <c r="I9" s="18">
        <f>+'[1]Follow ons'!C26</f>
        <v>212</v>
      </c>
      <c r="J9" s="18">
        <f>+[1]convert!C26</f>
        <v>25</v>
      </c>
      <c r="K9" s="19">
        <f t="shared" si="1"/>
        <v>330</v>
      </c>
      <c r="N9" s="35"/>
    </row>
    <row r="10" spans="1:14" ht="11.25">
      <c r="A10" s="5" t="s">
        <v>20</v>
      </c>
      <c r="B10" s="6">
        <f>+[1]IPOs!G27/1000</f>
        <v>26.024360000000001</v>
      </c>
      <c r="C10" s="6">
        <f>+[1]IPOs!H27/1000</f>
        <v>35.1843</v>
      </c>
      <c r="D10" s="6">
        <f>+[1]IPOs!I27/1000</f>
        <v>2.9176500000000001</v>
      </c>
      <c r="E10" s="7">
        <f t="shared" si="0"/>
        <v>64.126310000000004</v>
      </c>
      <c r="G10" s="5" t="s">
        <v>20</v>
      </c>
      <c r="H10" s="18">
        <f>+[1]IPOs!C27</f>
        <v>151</v>
      </c>
      <c r="I10" s="18">
        <f>+'[1]Follow ons'!C27</f>
        <v>228</v>
      </c>
      <c r="J10" s="18">
        <f>+[1]convert!C27</f>
        <v>23</v>
      </c>
      <c r="K10" s="19">
        <f t="shared" si="1"/>
        <v>402</v>
      </c>
      <c r="N10" s="35"/>
    </row>
    <row r="11" spans="1:14" ht="11.25">
      <c r="A11" s="5" t="s">
        <v>21</v>
      </c>
      <c r="B11" s="6">
        <f>+[1]IPOs!G28/1000</f>
        <v>13.293979999999999</v>
      </c>
      <c r="C11" s="6">
        <f>+[1]IPOs!H28/1000</f>
        <v>30.444689999999998</v>
      </c>
      <c r="D11" s="6">
        <f>+[1]IPOs!I28/1000</f>
        <v>7.7326600000000001</v>
      </c>
      <c r="E11" s="7">
        <f t="shared" si="0"/>
        <v>51.471330000000002</v>
      </c>
      <c r="G11" s="5" t="s">
        <v>21</v>
      </c>
      <c r="H11" s="18">
        <f>+[1]IPOs!C28</f>
        <v>107</v>
      </c>
      <c r="I11" s="18">
        <f>+'[1]Follow ons'!C28</f>
        <v>249</v>
      </c>
      <c r="J11" s="18">
        <f>+[1]convert!C28</f>
        <v>58</v>
      </c>
      <c r="K11" s="19">
        <f t="shared" si="1"/>
        <v>414</v>
      </c>
      <c r="N11" s="35"/>
    </row>
    <row r="12" spans="1:14" ht="11.25">
      <c r="A12" s="5" t="s">
        <v>22</v>
      </c>
      <c r="B12" s="6">
        <f>+[1]IPOs!G29/1000</f>
        <v>26.00319</v>
      </c>
      <c r="C12" s="6">
        <f>+[1]IPOs!H29/1000</f>
        <v>37.15757</v>
      </c>
      <c r="D12" s="6">
        <f>+[1]IPOs!I29/1000</f>
        <v>2.4298200000000003</v>
      </c>
      <c r="E12" s="7">
        <f t="shared" si="0"/>
        <v>65.590580000000003</v>
      </c>
      <c r="G12" s="5" t="s">
        <v>22</v>
      </c>
      <c r="H12" s="18">
        <f>+[1]IPOs!C29</f>
        <v>173</v>
      </c>
      <c r="I12" s="18">
        <f>+'[1]Follow ons'!C29</f>
        <v>230</v>
      </c>
      <c r="J12" s="18">
        <f>+[1]convert!C29</f>
        <v>26</v>
      </c>
      <c r="K12" s="19">
        <f t="shared" si="1"/>
        <v>429</v>
      </c>
      <c r="N12" s="35"/>
    </row>
    <row r="13" spans="1:14" ht="11.25">
      <c r="A13" s="5" t="s">
        <v>23</v>
      </c>
      <c r="B13" s="6">
        <f>+[1]IPOs!G30/1000</f>
        <v>21.27955</v>
      </c>
      <c r="C13" s="6">
        <f>+[1]IPOs!H30/1000</f>
        <v>26.55697</v>
      </c>
      <c r="D13" s="6">
        <f>+[1]IPOs!I30/1000</f>
        <v>2.2155</v>
      </c>
      <c r="E13" s="7">
        <f t="shared" si="0"/>
        <v>50.052019999999999</v>
      </c>
      <c r="G13" s="5" t="s">
        <v>23</v>
      </c>
      <c r="H13" s="18">
        <f>+[1]IPOs!C30</f>
        <v>116</v>
      </c>
      <c r="I13" s="18">
        <f>+'[1]Follow ons'!C30</f>
        <v>153</v>
      </c>
      <c r="J13" s="18">
        <f>+[1]convert!C30</f>
        <v>13</v>
      </c>
      <c r="K13" s="19">
        <f t="shared" si="1"/>
        <v>282</v>
      </c>
      <c r="N13" s="35"/>
    </row>
    <row r="14" spans="1:14" ht="11.25">
      <c r="A14" s="5" t="s">
        <v>24</v>
      </c>
      <c r="B14" s="6">
        <f>+[1]IPOs!G31/1000</f>
        <v>29.186720000000001</v>
      </c>
      <c r="C14" s="6">
        <f>+[1]IPOs!H31/1000</f>
        <v>39.830660000000002</v>
      </c>
      <c r="D14" s="6">
        <f>+[1]IPOs!I31/1000</f>
        <v>2.1869899999999998</v>
      </c>
      <c r="E14" s="7">
        <f t="shared" si="0"/>
        <v>71.204369999999997</v>
      </c>
      <c r="G14" s="5" t="s">
        <v>24</v>
      </c>
      <c r="H14" s="18">
        <f>+[1]IPOs!C31</f>
        <v>218</v>
      </c>
      <c r="I14" s="18">
        <f>+'[1]Follow ons'!C31</f>
        <v>238</v>
      </c>
      <c r="J14" s="18">
        <f>+[1]convert!C31</f>
        <v>17</v>
      </c>
      <c r="K14" s="19">
        <f t="shared" si="1"/>
        <v>473</v>
      </c>
      <c r="N14" s="35"/>
    </row>
    <row r="15" spans="1:14" ht="11.25">
      <c r="A15" s="5" t="s">
        <v>25</v>
      </c>
      <c r="B15" s="6">
        <f>+[1]IPOs!G32/1000</f>
        <v>10.751440000000001</v>
      </c>
      <c r="C15" s="6">
        <f>+[1]IPOs!H32/1000</f>
        <v>30.99934</v>
      </c>
      <c r="D15" s="6">
        <f>+[1]IPOs!I32/1000</f>
        <v>5.8423299999999996</v>
      </c>
      <c r="E15" s="7">
        <f t="shared" si="0"/>
        <v>47.593109999999996</v>
      </c>
      <c r="G15" s="5" t="s">
        <v>25</v>
      </c>
      <c r="H15" s="18">
        <f>+[1]IPOs!C32</f>
        <v>103</v>
      </c>
      <c r="I15" s="18">
        <f>+'[1]Follow ons'!C32</f>
        <v>275</v>
      </c>
      <c r="J15" s="18">
        <f>+[1]convert!C32</f>
        <v>24</v>
      </c>
      <c r="K15" s="19">
        <f t="shared" si="1"/>
        <v>402</v>
      </c>
      <c r="N15" s="35"/>
    </row>
    <row r="16" spans="1:14" ht="11.25">
      <c r="A16" s="5" t="s">
        <v>26</v>
      </c>
      <c r="B16" s="6">
        <f>+[1]IPOs!G33/1000</f>
        <v>32.713230000000003</v>
      </c>
      <c r="C16" s="6">
        <f>+[1]IPOs!H33/1000</f>
        <v>46.80348</v>
      </c>
      <c r="D16" s="6">
        <f>+[1]IPOs!I33/1000</f>
        <v>6.6982900000000001</v>
      </c>
      <c r="E16" s="7">
        <f t="shared" si="0"/>
        <v>86.215000000000003</v>
      </c>
      <c r="G16" s="5" t="s">
        <v>26</v>
      </c>
      <c r="H16" s="18">
        <f>+[1]IPOs!C33</f>
        <v>178</v>
      </c>
      <c r="I16" s="18">
        <f>+'[1]Follow ons'!C33</f>
        <v>346</v>
      </c>
      <c r="J16" s="18">
        <f>+[1]convert!C33</f>
        <v>29</v>
      </c>
      <c r="K16" s="19">
        <f t="shared" si="1"/>
        <v>553</v>
      </c>
      <c r="N16" s="35"/>
    </row>
    <row r="17" spans="1:14" ht="11.25">
      <c r="A17" s="5" t="s">
        <v>27</v>
      </c>
      <c r="B17" s="6">
        <f>+[1]IPOs!G34/1000</f>
        <v>10.10539</v>
      </c>
      <c r="C17" s="6">
        <f>+[1]IPOs!H34/1000</f>
        <v>23.65278</v>
      </c>
      <c r="D17" s="6">
        <f>+[1]IPOs!I34/1000</f>
        <v>5.4141300000000001</v>
      </c>
      <c r="E17" s="7">
        <f t="shared" si="0"/>
        <v>39.1723</v>
      </c>
      <c r="G17" s="5" t="s">
        <v>27</v>
      </c>
      <c r="H17" s="18">
        <f>+[1]IPOs!C34</f>
        <v>130</v>
      </c>
      <c r="I17" s="18">
        <f>+'[1]Follow ons'!C34</f>
        <v>261</v>
      </c>
      <c r="J17" s="18">
        <f>+[1]convert!C34</f>
        <v>15</v>
      </c>
      <c r="K17" s="19">
        <f t="shared" si="1"/>
        <v>406</v>
      </c>
      <c r="N17" s="35"/>
    </row>
    <row r="18" spans="1:14" ht="11.25">
      <c r="A18" s="5" t="s">
        <v>28</v>
      </c>
      <c r="B18" s="6">
        <f>+[1]IPOs!G35/1000</f>
        <v>27.865479999999998</v>
      </c>
      <c r="C18" s="6">
        <f>+[1]IPOs!H35/1000</f>
        <v>38.891179999999999</v>
      </c>
      <c r="D18" s="6">
        <f>+[1]IPOs!I35/1000</f>
        <v>14.20133</v>
      </c>
      <c r="E18" s="7">
        <f t="shared" si="0"/>
        <v>80.957989999999995</v>
      </c>
      <c r="G18" s="5" t="s">
        <v>28</v>
      </c>
      <c r="H18" s="18">
        <f>+[1]IPOs!C35</f>
        <v>166</v>
      </c>
      <c r="I18" s="18">
        <f>+'[1]Follow ons'!C35</f>
        <v>311</v>
      </c>
      <c r="J18" s="18">
        <f>+[1]convert!C35</f>
        <v>25</v>
      </c>
      <c r="K18" s="19">
        <f t="shared" si="1"/>
        <v>502</v>
      </c>
      <c r="N18" s="35"/>
    </row>
    <row r="19" spans="1:14" ht="11.25">
      <c r="A19" s="5" t="s">
        <v>29</v>
      </c>
      <c r="B19" s="6">
        <f>+[1]IPOs!G36/1000</f>
        <v>1.4273699999999998</v>
      </c>
      <c r="C19" s="6">
        <f>+[1]IPOs!H36/1000</f>
        <v>14.12125</v>
      </c>
      <c r="D19" s="6">
        <f>+[1]IPOs!I36/1000</f>
        <v>2.9947199999999996</v>
      </c>
      <c r="E19" s="7">
        <f t="shared" si="0"/>
        <v>18.543340000000001</v>
      </c>
      <c r="G19" s="5" t="s">
        <v>29</v>
      </c>
      <c r="H19" s="18">
        <f>+[1]IPOs!C36</f>
        <v>66</v>
      </c>
      <c r="I19" s="18">
        <f>+'[1]Follow ons'!C36</f>
        <v>151</v>
      </c>
      <c r="J19" s="18">
        <f>+[1]convert!C36</f>
        <v>13</v>
      </c>
      <c r="K19" s="19">
        <f t="shared" si="1"/>
        <v>230</v>
      </c>
      <c r="N19" s="35"/>
    </row>
    <row r="20" spans="1:14" ht="11.25">
      <c r="A20" s="5" t="s">
        <v>30</v>
      </c>
      <c r="B20" s="6">
        <f>+[1]IPOs!G37/1000</f>
        <v>8.6777000000000015</v>
      </c>
      <c r="C20" s="6">
        <f>+[1]IPOs!H37/1000</f>
        <v>58.007800000000003</v>
      </c>
      <c r="D20" s="6">
        <f>+[1]IPOs!I37/1000</f>
        <v>6.5647900000000003</v>
      </c>
      <c r="E20" s="7">
        <f t="shared" si="0"/>
        <v>73.250290000000007</v>
      </c>
      <c r="G20" s="5" t="s">
        <v>30</v>
      </c>
      <c r="H20" s="18">
        <f>+[1]IPOs!C37</f>
        <v>101</v>
      </c>
      <c r="I20" s="18">
        <f>+'[1]Follow ons'!C37</f>
        <v>232</v>
      </c>
      <c r="J20" s="18">
        <f>+[1]convert!C37</f>
        <v>13</v>
      </c>
      <c r="K20" s="19">
        <f t="shared" si="1"/>
        <v>346</v>
      </c>
      <c r="N20" s="35"/>
    </row>
    <row r="21" spans="1:14" ht="11.25">
      <c r="A21" s="5" t="s">
        <v>31</v>
      </c>
      <c r="B21" s="6">
        <f>+[1]IPOs!G38/1000</f>
        <v>1.12965</v>
      </c>
      <c r="C21" s="6">
        <f>+[1]IPOs!H38/1000</f>
        <v>32.408439999999999</v>
      </c>
      <c r="D21" s="6">
        <f>+[1]IPOs!I38/1000</f>
        <v>1.3407100000000001</v>
      </c>
      <c r="E21" s="7">
        <f t="shared" si="0"/>
        <v>34.878799999999998</v>
      </c>
      <c r="G21" s="5" t="s">
        <v>31</v>
      </c>
      <c r="H21" s="18">
        <f>+[1]IPOs!C38</f>
        <v>44</v>
      </c>
      <c r="I21" s="18">
        <f>+'[1]Follow ons'!C38</f>
        <v>169</v>
      </c>
      <c r="J21" s="18">
        <f>+[1]convert!C38</f>
        <v>8</v>
      </c>
      <c r="K21" s="19">
        <f t="shared" si="1"/>
        <v>221</v>
      </c>
      <c r="N21" s="35"/>
    </row>
    <row r="22" spans="1:14" ht="11.25">
      <c r="A22" s="5" t="s">
        <v>32</v>
      </c>
      <c r="B22" s="6">
        <f>+[1]IPOs!G39/1000</f>
        <v>1.35385</v>
      </c>
      <c r="C22" s="6">
        <f>+[1]IPOs!H39/1000</f>
        <v>44.492710000000002</v>
      </c>
      <c r="D22" s="6">
        <f>+[1]IPOs!I39/1000</f>
        <v>2.7224400000000002</v>
      </c>
      <c r="E22" s="7">
        <f t="shared" si="0"/>
        <v>48.569000000000003</v>
      </c>
      <c r="G22" s="5" t="s">
        <v>32</v>
      </c>
      <c r="H22" s="18">
        <f>+[1]IPOs!C39</f>
        <v>16</v>
      </c>
      <c r="I22" s="18">
        <f>+'[1]Follow ons'!C39</f>
        <v>126</v>
      </c>
      <c r="J22" s="18">
        <f>+[1]convert!C39</f>
        <v>4</v>
      </c>
      <c r="K22" s="19">
        <f t="shared" si="1"/>
        <v>146</v>
      </c>
      <c r="N22" s="35"/>
    </row>
    <row r="23" spans="1:14" ht="11.25">
      <c r="A23" s="5" t="s">
        <v>33</v>
      </c>
      <c r="B23" s="6">
        <f>+[1]IPOs!G40/1000</f>
        <v>2.5499999999999997E-3</v>
      </c>
      <c r="C23" s="6">
        <f>+[1]IPOs!H40/1000</f>
        <v>34.335099999999997</v>
      </c>
      <c r="D23" s="6">
        <f>+[1]IPOs!I40/1000</f>
        <v>4.3008800000000003</v>
      </c>
      <c r="E23" s="7">
        <f t="shared" si="0"/>
        <v>38.638529999999996</v>
      </c>
      <c r="G23" s="5" t="s">
        <v>33</v>
      </c>
      <c r="H23" s="18">
        <f>+[1]IPOs!C40</f>
        <v>7</v>
      </c>
      <c r="I23" s="18">
        <f>+'[1]Follow ons'!C40</f>
        <v>140</v>
      </c>
      <c r="J23" s="18">
        <f>+[1]convert!C40</f>
        <v>8</v>
      </c>
      <c r="K23" s="19">
        <f t="shared" si="1"/>
        <v>155</v>
      </c>
      <c r="N23" s="35"/>
    </row>
    <row r="24" spans="1:14" ht="11.25">
      <c r="A24" s="5" t="s">
        <v>34</v>
      </c>
      <c r="B24" s="6">
        <f>+[1]IPOs!G41/1000</f>
        <v>0.47222000000000003</v>
      </c>
      <c r="C24" s="6">
        <f>+[1]IPOs!H41/1000</f>
        <v>80.238029999999995</v>
      </c>
      <c r="D24" s="6">
        <f>+[1]IPOs!I41/1000</f>
        <v>10.242290000000001</v>
      </c>
      <c r="E24" s="7">
        <f t="shared" si="0"/>
        <v>90.952539999999985</v>
      </c>
      <c r="G24" s="5" t="s">
        <v>34</v>
      </c>
      <c r="H24" s="18">
        <f>+[1]IPOs!C41</f>
        <v>18</v>
      </c>
      <c r="I24" s="18">
        <f>+'[1]Follow ons'!C41</f>
        <v>311</v>
      </c>
      <c r="J24" s="18">
        <f>+[1]convert!C41</f>
        <v>26</v>
      </c>
      <c r="K24" s="19">
        <f t="shared" si="1"/>
        <v>355</v>
      </c>
      <c r="N24" s="35"/>
    </row>
    <row r="25" spans="1:14" ht="11.25">
      <c r="A25" s="5" t="s">
        <v>35</v>
      </c>
      <c r="B25" s="6">
        <f>+[1]IPOs!G42/1000</f>
        <v>0.10784000000000001</v>
      </c>
      <c r="C25" s="6">
        <f>+[1]IPOs!H42/1000</f>
        <v>43.136420000000001</v>
      </c>
      <c r="D25" s="6">
        <f>+[1]IPOs!I42/1000</f>
        <v>9.4053500000000003</v>
      </c>
      <c r="E25" s="7">
        <f t="shared" si="0"/>
        <v>52.649610000000003</v>
      </c>
      <c r="G25" s="5" t="s">
        <v>35</v>
      </c>
      <c r="H25" s="18">
        <f>+[1]IPOs!C42</f>
        <v>21</v>
      </c>
      <c r="I25" s="18">
        <f>+'[1]Follow ons'!C42</f>
        <v>309</v>
      </c>
      <c r="J25" s="18">
        <f>+[1]convert!C42</f>
        <v>29</v>
      </c>
      <c r="K25" s="19">
        <f t="shared" si="1"/>
        <v>359</v>
      </c>
      <c r="N25" s="35"/>
    </row>
    <row r="26" spans="1:14" ht="11.25">
      <c r="A26" s="5" t="s">
        <v>36</v>
      </c>
      <c r="B26" s="6">
        <f>+[1]IPOs!G43/1000</f>
        <v>4.7993999999999994</v>
      </c>
      <c r="C26" s="6">
        <f>+[1]IPOs!H43/1000</f>
        <v>61.364260000000002</v>
      </c>
      <c r="D26" s="6">
        <f>+[1]IPOs!I43/1000</f>
        <v>6.40259</v>
      </c>
      <c r="E26" s="7">
        <f t="shared" si="0"/>
        <v>72.566250000000011</v>
      </c>
      <c r="G26" s="5" t="s">
        <v>36</v>
      </c>
      <c r="H26" s="18">
        <f>+[1]IPOs!C43</f>
        <v>36</v>
      </c>
      <c r="I26" s="18">
        <f>+'[1]Follow ons'!C43</f>
        <v>383</v>
      </c>
      <c r="J26" s="18">
        <f>+[1]convert!C43</f>
        <v>34</v>
      </c>
      <c r="K26" s="19">
        <f t="shared" si="1"/>
        <v>453</v>
      </c>
      <c r="N26" s="35"/>
    </row>
    <row r="27" spans="1:14" ht="11.25">
      <c r="A27" s="5" t="s">
        <v>37</v>
      </c>
      <c r="B27" s="6">
        <f>+[1]IPOs!G44/1000</f>
        <v>6.1285699999999999</v>
      </c>
      <c r="C27" s="6">
        <f>+[1]IPOs!H44/1000</f>
        <v>17.00497</v>
      </c>
      <c r="D27" s="6">
        <f>+[1]IPOs!I44/1000</f>
        <v>5.4751599999999998</v>
      </c>
      <c r="E27" s="7">
        <f t="shared" si="0"/>
        <v>28.608699999999999</v>
      </c>
      <c r="G27" s="5" t="s">
        <v>37</v>
      </c>
      <c r="H27" s="18">
        <f>+[1]IPOs!C44</f>
        <v>41</v>
      </c>
      <c r="I27" s="18">
        <f>+'[1]Follow ons'!C44</f>
        <v>213</v>
      </c>
      <c r="J27" s="18">
        <f>+[1]convert!C44</f>
        <v>19</v>
      </c>
      <c r="K27" s="19">
        <f t="shared" si="1"/>
        <v>273</v>
      </c>
      <c r="N27" s="35"/>
    </row>
    <row r="28" spans="1:14" ht="11.25">
      <c r="A28" s="5" t="s">
        <v>38</v>
      </c>
      <c r="B28" s="6">
        <f>+[1]IPOs!G45/1000</f>
        <v>8.9086400000000001</v>
      </c>
      <c r="C28" s="6">
        <f>+[1]IPOs!H45/1000</f>
        <v>19.652150000000002</v>
      </c>
      <c r="D28" s="6">
        <f>+[1]IPOs!I45/1000</f>
        <v>1.4343599999999999</v>
      </c>
      <c r="E28" s="7">
        <f t="shared" si="0"/>
        <v>29.995150000000002</v>
      </c>
      <c r="G28" s="5" t="s">
        <v>38</v>
      </c>
      <c r="H28" s="18">
        <f>+[1]IPOs!C45</f>
        <v>60</v>
      </c>
      <c r="I28" s="18">
        <f>+'[1]Follow ons'!C45</f>
        <v>228</v>
      </c>
      <c r="J28" s="18">
        <f>+[1]convert!C45</f>
        <v>13</v>
      </c>
      <c r="K28" s="19">
        <f t="shared" si="1"/>
        <v>301</v>
      </c>
      <c r="N28" s="35"/>
    </row>
    <row r="29" spans="1:14" ht="11.25">
      <c r="A29" s="5" t="s">
        <v>39</v>
      </c>
      <c r="B29" s="6">
        <f>+[1]IPOs!G46/1000</f>
        <v>2.1053299999999999</v>
      </c>
      <c r="C29" s="6">
        <f>+[1]IPOs!H46/1000</f>
        <v>10.764049999999999</v>
      </c>
      <c r="D29" s="6">
        <f>+[1]IPOs!I46/1000</f>
        <v>2.06386</v>
      </c>
      <c r="E29" s="7">
        <f t="shared" si="0"/>
        <v>14.93324</v>
      </c>
      <c r="G29" s="5" t="s">
        <v>39</v>
      </c>
      <c r="H29" s="18">
        <f>+[1]IPOs!C46</f>
        <v>45</v>
      </c>
      <c r="I29" s="18">
        <f>+'[1]Follow ons'!C46</f>
        <v>207</v>
      </c>
      <c r="J29" s="18">
        <f>+[1]convert!C46</f>
        <v>9</v>
      </c>
      <c r="K29" s="19">
        <f t="shared" si="1"/>
        <v>261</v>
      </c>
      <c r="N29" s="35"/>
    </row>
    <row r="30" spans="1:14" ht="11.25">
      <c r="A30" s="5" t="s">
        <v>40</v>
      </c>
      <c r="B30" s="6">
        <f>+[1]IPOs!G47/1000</f>
        <v>8.6199999999999992</v>
      </c>
      <c r="C30" s="6">
        <f>+[1]IPOs!H47/1000</f>
        <v>45.923850000000002</v>
      </c>
      <c r="D30" s="6">
        <f>+[1]IPOs!I47/1000</f>
        <v>4.3959099999999998</v>
      </c>
      <c r="E30" s="7">
        <f t="shared" si="0"/>
        <v>58.93976</v>
      </c>
      <c r="G30" s="5" t="s">
        <v>40</v>
      </c>
      <c r="H30" s="18">
        <f>+[1]IPOs!C47</f>
        <v>106</v>
      </c>
      <c r="I30" s="18">
        <f>+'[1]Follow ons'!C47</f>
        <v>332</v>
      </c>
      <c r="J30" s="18">
        <f>+[1]convert!C47</f>
        <v>21</v>
      </c>
      <c r="K30" s="19">
        <f t="shared" si="1"/>
        <v>459</v>
      </c>
      <c r="N30" s="35"/>
    </row>
    <row r="31" spans="1:14" ht="11.25">
      <c r="A31" s="5" t="s">
        <v>41</v>
      </c>
      <c r="B31" s="6">
        <f>+[1]IPOs!G48/1000</f>
        <v>1.97573</v>
      </c>
      <c r="C31" s="6">
        <f>+[1]IPOs!H48/1000</f>
        <v>26.838630000000002</v>
      </c>
      <c r="D31" s="6">
        <f>+[1]IPOs!I48/1000</f>
        <v>3.8610300000000004</v>
      </c>
      <c r="E31" s="7">
        <f t="shared" si="0"/>
        <v>32.67539</v>
      </c>
      <c r="G31" s="5" t="s">
        <v>41</v>
      </c>
      <c r="H31" s="18">
        <f>+[1]IPOs!C48</f>
        <v>61</v>
      </c>
      <c r="I31" s="18">
        <f>+'[1]Follow ons'!C48</f>
        <v>266</v>
      </c>
      <c r="J31" s="18">
        <f>+[1]convert!C48</f>
        <v>19</v>
      </c>
      <c r="K31" s="19">
        <f t="shared" si="1"/>
        <v>346</v>
      </c>
      <c r="N31" s="35"/>
    </row>
    <row r="32" spans="1:14" ht="11.25">
      <c r="A32" s="5" t="s">
        <v>42</v>
      </c>
      <c r="B32" s="6">
        <f>+[1]IPOs!G49/1000</f>
        <v>14.960629999999998</v>
      </c>
      <c r="C32" s="6">
        <f>+[1]IPOs!H49/1000</f>
        <v>36.042519999999996</v>
      </c>
      <c r="D32" s="6">
        <f>+[1]IPOs!I49/1000</f>
        <v>5.2972000000000001</v>
      </c>
      <c r="E32" s="7">
        <f t="shared" si="0"/>
        <v>56.300349999999995</v>
      </c>
      <c r="G32" s="5" t="s">
        <v>42</v>
      </c>
      <c r="H32" s="18">
        <f>+[1]IPOs!C49</f>
        <v>108</v>
      </c>
      <c r="I32" s="18">
        <f>+'[1]Follow ons'!C49</f>
        <v>283</v>
      </c>
      <c r="J32" s="18">
        <f>+[1]convert!C49</f>
        <v>19</v>
      </c>
      <c r="K32" s="19">
        <f t="shared" si="1"/>
        <v>410</v>
      </c>
      <c r="N32" s="35"/>
    </row>
    <row r="33" spans="1:14" ht="11.25">
      <c r="A33" s="5" t="s">
        <v>43</v>
      </c>
      <c r="B33" s="6">
        <f>+[1]IPOs!G50/1000</f>
        <v>4.84626</v>
      </c>
      <c r="C33" s="6">
        <f>+[1]IPOs!H50/1000</f>
        <v>17.36908</v>
      </c>
      <c r="D33" s="6">
        <f>+[1]IPOs!I50/1000</f>
        <v>0.99839</v>
      </c>
      <c r="E33" s="7">
        <f t="shared" si="0"/>
        <v>23.213730000000002</v>
      </c>
      <c r="G33" s="5" t="s">
        <v>43</v>
      </c>
      <c r="H33" s="18">
        <f>+[1]IPOs!C50</f>
        <v>64</v>
      </c>
      <c r="I33" s="18">
        <f>+'[1]Follow ons'!C50</f>
        <v>175</v>
      </c>
      <c r="J33" s="18">
        <f>+[1]convert!C50</f>
        <v>6</v>
      </c>
      <c r="K33" s="19">
        <f t="shared" si="1"/>
        <v>245</v>
      </c>
      <c r="N33" s="35"/>
    </row>
    <row r="34" spans="1:14" ht="11.25">
      <c r="A34" s="5" t="s">
        <v>44</v>
      </c>
      <c r="B34" s="6">
        <f>+[1]IPOs!G51/1000</f>
        <v>0.35664000000000001</v>
      </c>
      <c r="C34" s="6">
        <f>+[1]IPOs!H51/1000</f>
        <v>10.60159</v>
      </c>
      <c r="D34" s="6">
        <f>+[1]IPOs!I51/1000</f>
        <v>1.4007400000000001</v>
      </c>
      <c r="E34" s="7">
        <f t="shared" si="0"/>
        <v>12.358970000000001</v>
      </c>
      <c r="G34" s="5" t="s">
        <v>44</v>
      </c>
      <c r="H34" s="18">
        <f>+[1]IPOs!C51</f>
        <v>34</v>
      </c>
      <c r="I34" s="18">
        <f>+'[1]Follow ons'!C51</f>
        <v>199</v>
      </c>
      <c r="J34" s="18">
        <f>+[1]convert!C51</f>
        <v>11</v>
      </c>
      <c r="K34" s="19">
        <f t="shared" si="1"/>
        <v>244</v>
      </c>
      <c r="N34" s="35"/>
    </row>
    <row r="35" spans="1:14" ht="11.25">
      <c r="A35" s="5" t="s">
        <v>45</v>
      </c>
      <c r="B35" s="6">
        <f>+[1]IPOs!G52/1000</f>
        <v>2.3767199999999997</v>
      </c>
      <c r="C35" s="6">
        <f>+[1]IPOs!H52/1000</f>
        <v>24.463570000000001</v>
      </c>
      <c r="D35" s="6">
        <f>+[1]IPOs!I52/1000</f>
        <v>4.4486600000000003</v>
      </c>
      <c r="E35" s="7">
        <f t="shared" si="0"/>
        <v>31.28895</v>
      </c>
      <c r="G35" s="5" t="s">
        <v>45</v>
      </c>
      <c r="H35" s="18">
        <f>+[1]IPOs!C52</f>
        <v>42</v>
      </c>
      <c r="I35" s="18">
        <f>+'[1]Follow ons'!C52</f>
        <v>193</v>
      </c>
      <c r="J35" s="18">
        <f>+[1]convert!C52</f>
        <v>10</v>
      </c>
      <c r="K35" s="19">
        <f t="shared" si="1"/>
        <v>245</v>
      </c>
      <c r="N35" s="35"/>
    </row>
    <row r="36" spans="1:14" ht="11.25">
      <c r="A36" s="5" t="s">
        <v>46</v>
      </c>
      <c r="B36" s="6">
        <f>+[1]IPOs!G53/1000</f>
        <v>1.90073</v>
      </c>
      <c r="C36" s="6">
        <f>+[1]IPOs!H53/1000</f>
        <v>11.07619</v>
      </c>
      <c r="D36" s="6">
        <f>+[1]IPOs!I53/1000</f>
        <v>0.58965999999999996</v>
      </c>
      <c r="E36" s="7">
        <f t="shared" si="0"/>
        <v>13.56658</v>
      </c>
      <c r="G36" s="5" t="s">
        <v>46</v>
      </c>
      <c r="H36" s="18">
        <f>+[1]IPOs!C53</f>
        <v>42</v>
      </c>
      <c r="I36" s="18">
        <f>+'[1]Follow ons'!C53</f>
        <v>150</v>
      </c>
      <c r="J36" s="18">
        <f>+[1]convert!C53</f>
        <v>8</v>
      </c>
      <c r="K36" s="19">
        <f t="shared" si="1"/>
        <v>200</v>
      </c>
      <c r="N36" s="35"/>
    </row>
    <row r="37" spans="1:14" ht="11.25">
      <c r="A37" s="5" t="s">
        <v>47</v>
      </c>
      <c r="B37" s="6">
        <f>+[1]IPOs!G54/1000</f>
        <v>0.32757999999999998</v>
      </c>
      <c r="C37" s="6">
        <f>+[1]IPOs!H54/1000</f>
        <v>26.210060000000002</v>
      </c>
      <c r="D37" s="6">
        <f>+[1]IPOs!I54/1000</f>
        <v>3.7659600000000002</v>
      </c>
      <c r="E37" s="7">
        <f t="shared" si="0"/>
        <v>30.303600000000003</v>
      </c>
      <c r="G37" s="5" t="s">
        <v>47</v>
      </c>
      <c r="H37" s="18">
        <f>+[1]IPOs!C54</f>
        <v>18</v>
      </c>
      <c r="I37" s="18">
        <f>+'[1]Follow ons'!C54</f>
        <v>119</v>
      </c>
      <c r="J37" s="18">
        <f>+[1]convert!C54</f>
        <v>11</v>
      </c>
      <c r="K37" s="19">
        <f t="shared" si="1"/>
        <v>148</v>
      </c>
      <c r="N37" s="35"/>
    </row>
    <row r="38" spans="1:14" ht="11.25">
      <c r="A38" s="5" t="s">
        <v>48</v>
      </c>
      <c r="B38" s="6">
        <f>+[1]IPOs!G55/1000</f>
        <v>7.0031000000000008</v>
      </c>
      <c r="C38" s="6">
        <f>+[1]IPOs!H55/1000</f>
        <v>21.739249999999998</v>
      </c>
      <c r="D38" s="6">
        <f>+[1]IPOs!I55/1000</f>
        <v>6.4275000000000002</v>
      </c>
      <c r="E38" s="7">
        <f t="shared" si="0"/>
        <v>35.169849999999997</v>
      </c>
      <c r="G38" s="5" t="s">
        <v>48</v>
      </c>
      <c r="H38" s="18">
        <f>+[1]IPOs!C55</f>
        <v>42</v>
      </c>
      <c r="I38" s="18">
        <f>+'[1]Follow ons'!C55</f>
        <v>200</v>
      </c>
      <c r="J38" s="18">
        <f>+[1]convert!C55</f>
        <v>13</v>
      </c>
      <c r="K38" s="19">
        <f t="shared" si="1"/>
        <v>255</v>
      </c>
      <c r="N38" s="35"/>
    </row>
    <row r="39" spans="1:14" ht="11.25">
      <c r="A39" s="5" t="s">
        <v>49</v>
      </c>
      <c r="B39" s="6">
        <f>+[1]IPOs!G56/1000</f>
        <v>3.7925500000000003</v>
      </c>
      <c r="C39" s="6">
        <f>+[1]IPOs!H56/1000</f>
        <v>20.92173</v>
      </c>
      <c r="D39" s="6">
        <f>+[1]IPOs!I56/1000</f>
        <v>6.8071299999999999</v>
      </c>
      <c r="E39" s="7">
        <f t="shared" si="0"/>
        <v>31.521410000000003</v>
      </c>
      <c r="G39" s="5" t="s">
        <v>49</v>
      </c>
      <c r="H39" s="18">
        <f>+[1]IPOs!C56</f>
        <v>26</v>
      </c>
      <c r="I39" s="18">
        <f>+'[1]Follow ons'!C56</f>
        <v>147</v>
      </c>
      <c r="J39" s="18">
        <f>+[1]convert!C56</f>
        <v>19</v>
      </c>
      <c r="K39" s="19">
        <f t="shared" si="1"/>
        <v>192</v>
      </c>
      <c r="N39" s="35"/>
    </row>
    <row r="40" spans="1:14" ht="11.25">
      <c r="A40" s="5" t="s">
        <v>50</v>
      </c>
      <c r="B40" s="6">
        <f>+[1]IPOs!G57/1000</f>
        <v>4.9505799999999995</v>
      </c>
      <c r="C40" s="6">
        <f>+[1]IPOs!H57/1000</f>
        <v>44.813720000000004</v>
      </c>
      <c r="D40" s="6">
        <f>+[1]IPOs!I57/1000</f>
        <v>3.4965700000000002</v>
      </c>
      <c r="E40" s="7">
        <f t="shared" si="0"/>
        <v>53.260870000000004</v>
      </c>
      <c r="G40" s="5" t="s">
        <v>50</v>
      </c>
      <c r="H40" s="18">
        <f>+[1]IPOs!C57</f>
        <v>44</v>
      </c>
      <c r="I40" s="18">
        <f>+'[1]Follow ons'!C57</f>
        <v>151</v>
      </c>
      <c r="J40" s="18">
        <f>+[1]convert!C57</f>
        <v>10</v>
      </c>
      <c r="K40" s="19">
        <f t="shared" si="1"/>
        <v>205</v>
      </c>
      <c r="N40" s="35"/>
    </row>
    <row r="41" spans="1:14" ht="12.6" customHeight="1">
      <c r="A41" s="5" t="s">
        <v>51</v>
      </c>
      <c r="B41" s="6">
        <f>+[1]IPOs!G58/1000</f>
        <v>2.4601700000000002</v>
      </c>
      <c r="C41" s="6">
        <f>+[1]IPOs!H58/1000</f>
        <v>22.603840000000002</v>
      </c>
      <c r="D41" s="6">
        <f>+[1]IPOs!I58/1000</f>
        <v>2.7148099999999999</v>
      </c>
      <c r="E41" s="7">
        <f t="shared" si="0"/>
        <v>27.778820000000003</v>
      </c>
      <c r="G41" s="5" t="s">
        <v>51</v>
      </c>
      <c r="H41" s="18">
        <f>+[1]IPOs!C58</f>
        <v>32</v>
      </c>
      <c r="I41" s="18">
        <f>+'[1]Follow ons'!C58</f>
        <v>155</v>
      </c>
      <c r="J41" s="18">
        <f>+[1]convert!C58</f>
        <v>18</v>
      </c>
      <c r="K41" s="19">
        <f t="shared" si="1"/>
        <v>205</v>
      </c>
      <c r="N41" s="35"/>
    </row>
    <row r="42" spans="1:14" ht="12.6" customHeight="1">
      <c r="A42" s="5" t="s">
        <v>52</v>
      </c>
      <c r="B42" s="6">
        <f>+[1]IPOs!G59/1000</f>
        <v>14.65991</v>
      </c>
      <c r="C42" s="6">
        <f>+[1]IPOs!H59/1000</f>
        <v>33.337569999999999</v>
      </c>
      <c r="D42" s="6">
        <f>+[1]IPOs!I59/1000</f>
        <v>8.92713</v>
      </c>
      <c r="E42" s="7">
        <f t="shared" si="0"/>
        <v>56.924609999999994</v>
      </c>
      <c r="G42" s="5" t="s">
        <v>52</v>
      </c>
      <c r="H42" s="18">
        <f>+[1]IPOs!C59</f>
        <v>69</v>
      </c>
      <c r="I42" s="18">
        <f>+'[1]Follow ons'!C59</f>
        <v>218</v>
      </c>
      <c r="J42" s="18">
        <f>+[1]convert!C59</f>
        <v>30</v>
      </c>
      <c r="K42" s="19">
        <f t="shared" si="1"/>
        <v>317</v>
      </c>
      <c r="N42" s="35"/>
    </row>
    <row r="43" spans="1:14" ht="12.6" customHeight="1">
      <c r="A43" s="5" t="s">
        <v>53</v>
      </c>
      <c r="B43" s="6">
        <f>+[1]IPOs!G60/1000</f>
        <v>11.941129999999999</v>
      </c>
      <c r="C43" s="6">
        <f>+[1]IPOs!H60/1000</f>
        <v>31.981990000000003</v>
      </c>
      <c r="D43" s="6">
        <f>+[1]IPOs!I60/1000</f>
        <v>3.4325100000000002</v>
      </c>
      <c r="E43" s="7">
        <f t="shared" si="0"/>
        <v>47.355630000000005</v>
      </c>
      <c r="G43" s="5" t="s">
        <v>53</v>
      </c>
      <c r="H43" s="18">
        <f>+[1]IPOs!C60</f>
        <v>52</v>
      </c>
      <c r="I43" s="18">
        <f>+'[1]Follow ons'!C60</f>
        <v>187</v>
      </c>
      <c r="J43" s="18">
        <f>+[1]convert!C60</f>
        <v>18</v>
      </c>
      <c r="K43" s="19">
        <f t="shared" si="1"/>
        <v>257</v>
      </c>
      <c r="N43" s="35"/>
    </row>
    <row r="44" spans="1:14" ht="12.6" customHeight="1">
      <c r="A44" s="5" t="s">
        <v>54</v>
      </c>
      <c r="B44" s="6">
        <f>+[1]IPOs!G61/1000</f>
        <v>24.688749999999999</v>
      </c>
      <c r="C44" s="6">
        <f>+[1]IPOs!H61/1000</f>
        <v>48.832039999999999</v>
      </c>
      <c r="D44" s="6">
        <f>+[1]IPOs!I61/1000</f>
        <v>7.2420299999999997</v>
      </c>
      <c r="E44" s="7">
        <f t="shared" si="0"/>
        <v>80.762820000000005</v>
      </c>
      <c r="G44" s="5" t="s">
        <v>54</v>
      </c>
      <c r="H44" s="18">
        <f>+[1]IPOs!C61</f>
        <v>116</v>
      </c>
      <c r="I44" s="18">
        <f>+'[1]Follow ons'!C61</f>
        <v>197</v>
      </c>
      <c r="J44" s="18">
        <f>+[1]convert!C61</f>
        <v>29</v>
      </c>
      <c r="K44" s="19">
        <f t="shared" si="1"/>
        <v>342</v>
      </c>
      <c r="N44" s="35"/>
    </row>
    <row r="45" spans="1:14" ht="12.6" customHeight="1">
      <c r="A45" s="5" t="s">
        <v>55</v>
      </c>
      <c r="B45" s="6">
        <f>+[1]IPOs!G62/1000</f>
        <v>5.7850200000000003</v>
      </c>
      <c r="C45" s="6">
        <f>+[1]IPOs!H62/1000</f>
        <v>29.40466</v>
      </c>
      <c r="D45" s="6">
        <f>+[1]IPOs!I62/1000</f>
        <v>4.36259</v>
      </c>
      <c r="E45" s="7">
        <f t="shared" si="0"/>
        <v>39.55227</v>
      </c>
      <c r="G45" s="5" t="s">
        <v>55</v>
      </c>
      <c r="H45" s="18">
        <f>+[1]IPOs!C62</f>
        <v>50</v>
      </c>
      <c r="I45" s="18">
        <f>+'[1]Follow ons'!C62</f>
        <v>192</v>
      </c>
      <c r="J45" s="18">
        <f>+[1]convert!C62</f>
        <v>16</v>
      </c>
      <c r="K45" s="19">
        <f t="shared" si="1"/>
        <v>258</v>
      </c>
      <c r="N45" s="35"/>
    </row>
    <row r="46" spans="1:14" ht="12.6" customHeight="1">
      <c r="A46" s="5" t="s">
        <v>56</v>
      </c>
      <c r="B46" s="6">
        <f>+[1]IPOs!G63/1000</f>
        <v>7.4524799999999995</v>
      </c>
      <c r="C46" s="6">
        <f>+[1]IPOs!H63/1000</f>
        <v>31.023540000000001</v>
      </c>
      <c r="D46" s="6">
        <f>+[1]IPOs!I63/1000</f>
        <v>3.5621300000000002</v>
      </c>
      <c r="E46" s="7">
        <f t="shared" si="0"/>
        <v>42.038150000000002</v>
      </c>
      <c r="G46" s="5" t="s">
        <v>56</v>
      </c>
      <c r="H46" s="18">
        <f>+[1]IPOs!C63</f>
        <v>57</v>
      </c>
      <c r="I46" s="18">
        <f>+'[1]Follow ons'!C63</f>
        <v>209</v>
      </c>
      <c r="J46" s="18">
        <f>+[1]convert!C63</f>
        <v>10</v>
      </c>
      <c r="K46" s="19">
        <f t="shared" si="1"/>
        <v>276</v>
      </c>
      <c r="N46" s="35"/>
    </row>
    <row r="47" spans="1:14" ht="12.6" customHeight="1">
      <c r="A47" s="5" t="s">
        <v>57</v>
      </c>
      <c r="B47" s="6">
        <f>+[1]IPOs!G64/1000</f>
        <v>18.068990000000003</v>
      </c>
      <c r="C47" s="6">
        <f>+[1]IPOs!H64/1000</f>
        <v>52.367410000000007</v>
      </c>
      <c r="D47" s="6">
        <f>+[1]IPOs!I64/1000</f>
        <v>5.3695900000000005</v>
      </c>
      <c r="E47" s="7">
        <f t="shared" si="0"/>
        <v>75.805990000000008</v>
      </c>
      <c r="G47" s="5" t="s">
        <v>57</v>
      </c>
      <c r="H47" s="18">
        <f>+[1]IPOs!C64</f>
        <v>75</v>
      </c>
      <c r="I47" s="18">
        <f>+'[1]Follow ons'!C64</f>
        <v>207</v>
      </c>
      <c r="J47" s="18">
        <f>+[1]convert!C64</f>
        <v>16</v>
      </c>
      <c r="K47" s="19">
        <f t="shared" si="1"/>
        <v>298</v>
      </c>
      <c r="N47" s="35"/>
    </row>
    <row r="48" spans="1:14" ht="12.6" customHeight="1">
      <c r="A48" s="5" t="s">
        <v>58</v>
      </c>
      <c r="B48" s="6">
        <f>+[1]IPOs!G65/1000</f>
        <v>15.899010000000001</v>
      </c>
      <c r="C48" s="6">
        <f>+[1]IPOs!H65/1000</f>
        <v>39.401789999999998</v>
      </c>
      <c r="D48" s="6">
        <f>+[1]IPOs!I65/1000</f>
        <v>6.8165699999999996</v>
      </c>
      <c r="E48" s="7">
        <f t="shared" si="0"/>
        <v>62.117369999999994</v>
      </c>
      <c r="G48" s="5" t="s">
        <v>58</v>
      </c>
      <c r="H48" s="18">
        <f>+[1]IPOs!C65</f>
        <v>91</v>
      </c>
      <c r="I48" s="18">
        <f>+'[1]Follow ons'!C65</f>
        <v>260</v>
      </c>
      <c r="J48" s="18">
        <f>+[1]convert!C65</f>
        <v>16</v>
      </c>
      <c r="K48" s="19">
        <f t="shared" si="1"/>
        <v>367</v>
      </c>
      <c r="N48" s="35"/>
    </row>
    <row r="49" spans="1:14" ht="12.6" customHeight="1">
      <c r="A49" s="5" t="s">
        <v>265</v>
      </c>
      <c r="B49" s="6">
        <f>+[1]IPOs!G66/1000</f>
        <v>4.8053999999999997</v>
      </c>
      <c r="C49" s="6">
        <f>+[1]IPOs!H66/1000</f>
        <v>23.761599999999998</v>
      </c>
      <c r="D49" s="6">
        <f>+[1]IPOs!I66/1000</f>
        <v>2.6270199999999999</v>
      </c>
      <c r="E49" s="7">
        <f t="shared" si="0"/>
        <v>31.194019999999995</v>
      </c>
      <c r="G49" s="5" t="s">
        <v>265</v>
      </c>
      <c r="H49" s="18">
        <f>+[1]IPOs!C66</f>
        <v>38</v>
      </c>
      <c r="I49" s="18">
        <f>+'[1]Follow ons'!C66</f>
        <v>171</v>
      </c>
      <c r="J49" s="18">
        <f>+[1]convert!C66</f>
        <v>11</v>
      </c>
      <c r="K49" s="19">
        <f t="shared" si="1"/>
        <v>220</v>
      </c>
      <c r="N49" s="35"/>
    </row>
    <row r="50" spans="1:14" ht="12.6" customHeight="1">
      <c r="A50" s="5" t="s">
        <v>282</v>
      </c>
      <c r="B50" s="6">
        <f>+[1]IPOs!G67/1000</f>
        <v>21.69914</v>
      </c>
      <c r="C50" s="6">
        <f>+[1]IPOs!H67/1000</f>
        <v>43.326239999999999</v>
      </c>
      <c r="D50" s="6">
        <f>+[1]IPOs!I67/1000</f>
        <v>5.0941800000000006</v>
      </c>
      <c r="E50" s="7">
        <f t="shared" si="0"/>
        <v>70.119559999999993</v>
      </c>
      <c r="G50" s="5" t="s">
        <v>282</v>
      </c>
      <c r="H50" s="18">
        <f>+[1]IPOs!C67</f>
        <v>87</v>
      </c>
      <c r="I50" s="18">
        <f>+'[1]Follow ons'!C67</f>
        <v>245</v>
      </c>
      <c r="J50" s="18">
        <f>+[1]convert!C67</f>
        <v>20</v>
      </c>
      <c r="K50" s="19">
        <f t="shared" si="1"/>
        <v>352</v>
      </c>
      <c r="N50" s="35"/>
    </row>
    <row r="51" spans="1:14" ht="12.6" customHeight="1">
      <c r="A51" s="5" t="s">
        <v>305</v>
      </c>
      <c r="B51" s="6">
        <f>+[1]IPOs!G68/1000</f>
        <v>3.68336</v>
      </c>
      <c r="C51" s="6">
        <f>+[1]IPOs!H68/1000</f>
        <v>17.34684</v>
      </c>
      <c r="D51" s="6">
        <f>+[1]IPOs!I68/1000</f>
        <v>7.6604200000000002</v>
      </c>
      <c r="E51" s="7">
        <f t="shared" si="0"/>
        <v>28.690620000000003</v>
      </c>
      <c r="G51" s="5" t="s">
        <v>305</v>
      </c>
      <c r="H51" s="18">
        <f>+[1]IPOs!C68</f>
        <v>41</v>
      </c>
      <c r="I51" s="18">
        <f>+'[1]Follow ons'!C68</f>
        <v>168</v>
      </c>
      <c r="J51" s="18">
        <f>+[1]convert!C68</f>
        <v>14</v>
      </c>
      <c r="K51" s="19">
        <f t="shared" si="1"/>
        <v>223</v>
      </c>
      <c r="N51" s="35"/>
    </row>
    <row r="52" spans="1:14" ht="12.6" customHeight="1">
      <c r="A52" s="5" t="s">
        <v>308</v>
      </c>
      <c r="B52" s="6">
        <f>+[1]IPOs!G69/1000</f>
        <v>11.588889999999999</v>
      </c>
      <c r="C52" s="6">
        <f>+[1]IPOs!H69/1000</f>
        <v>33.579569999999997</v>
      </c>
      <c r="D52" s="6">
        <f>+[1]IPOs!I69/1000</f>
        <v>5.6909799999999997</v>
      </c>
      <c r="E52" s="7">
        <f t="shared" ref="E52" si="2">+SUM(B52:D52)</f>
        <v>50.859439999999992</v>
      </c>
      <c r="G52" s="5" t="s">
        <v>308</v>
      </c>
      <c r="H52" s="18">
        <f>+[1]IPOs!C69</f>
        <v>81</v>
      </c>
      <c r="I52" s="18">
        <f>+'[1]Follow ons'!C69</f>
        <v>252</v>
      </c>
      <c r="J52" s="18">
        <f>+[1]convert!C69</f>
        <v>20</v>
      </c>
      <c r="K52" s="19">
        <f t="shared" si="1"/>
        <v>353</v>
      </c>
      <c r="N52" s="35"/>
    </row>
    <row r="53" spans="1:14" ht="12.6" customHeight="1">
      <c r="A53" s="5" t="s">
        <v>310</v>
      </c>
      <c r="B53" s="6">
        <f>+[1]IPOs!G70/1000</f>
        <v>4.0154499999999995</v>
      </c>
      <c r="C53" s="6">
        <f>+[1]IPOs!H70/1000</f>
        <v>19.150069999999999</v>
      </c>
      <c r="D53" s="6">
        <f>+[1]IPOs!I70/1000</f>
        <v>3.7762099999999998</v>
      </c>
      <c r="E53" s="7">
        <f t="shared" ref="E53" si="3">+SUM(B53:D53)</f>
        <v>26.94173</v>
      </c>
      <c r="G53" s="5" t="s">
        <v>310</v>
      </c>
      <c r="H53" s="18">
        <f>+[1]IPOs!C70</f>
        <v>27</v>
      </c>
      <c r="I53" s="18">
        <f>+'[1]Follow ons'!C70</f>
        <v>195</v>
      </c>
      <c r="J53" s="18">
        <f>+[1]convert!C70</f>
        <v>19</v>
      </c>
      <c r="K53" s="19">
        <f t="shared" ref="K53" si="4">+SUM(H53:J53)</f>
        <v>241</v>
      </c>
      <c r="N53" s="35"/>
    </row>
    <row r="54" spans="1:14" ht="12.6" customHeight="1">
      <c r="A54" s="5" t="s">
        <v>312</v>
      </c>
      <c r="B54" s="6">
        <f>+[1]IPOs!G71/1000</f>
        <v>9.7515099999999997</v>
      </c>
      <c r="C54" s="6">
        <f>+[1]IPOs!H71/1000</f>
        <v>24.209389999999999</v>
      </c>
      <c r="D54" s="6">
        <f>+[1]IPOs!I71/1000</f>
        <v>6.3471400000000004</v>
      </c>
      <c r="E54" s="7">
        <f t="shared" ref="E54" si="5">+SUM(B54:D54)</f>
        <v>40.308039999999998</v>
      </c>
      <c r="G54" s="5" t="s">
        <v>312</v>
      </c>
      <c r="H54" s="18">
        <f>+[1]IPOs!C71</f>
        <v>57</v>
      </c>
      <c r="I54" s="18">
        <f>+'[1]Follow ons'!C71</f>
        <v>262</v>
      </c>
      <c r="J54" s="18">
        <f>+[1]convert!C71</f>
        <v>15</v>
      </c>
      <c r="K54" s="19">
        <f t="shared" ref="K54" si="6">+SUM(H54:J54)</f>
        <v>334</v>
      </c>
      <c r="N54" s="35"/>
    </row>
    <row r="55" spans="1:14" ht="12.6" customHeight="1">
      <c r="A55" s="1" t="s">
        <v>13</v>
      </c>
      <c r="G55" s="1" t="s">
        <v>13</v>
      </c>
      <c r="N55" s="35"/>
    </row>
  </sheetData>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dimension ref="A1:AG75"/>
  <sheetViews>
    <sheetView zoomScaleNormal="100" workbookViewId="0">
      <pane xSplit="1" ySplit="6" topLeftCell="B7" activePane="bottomRight" state="frozen"/>
      <selection pane="topRight" activeCell="B1" sqref="B1"/>
      <selection pane="bottomLeft" activeCell="A7" sqref="A7"/>
      <selection pane="bottomRight" activeCell="I80" sqref="I80"/>
    </sheetView>
  </sheetViews>
  <sheetFormatPr defaultRowHeight="15"/>
  <cols>
    <col min="1" max="16384" width="9.140625" style="20"/>
  </cols>
  <sheetData>
    <row r="1" spans="1:33">
      <c r="D1" s="1" t="s">
        <v>266</v>
      </c>
    </row>
    <row r="3" spans="1:33">
      <c r="D3" s="1" t="s">
        <v>293</v>
      </c>
    </row>
    <row r="4" spans="1:33">
      <c r="D4" s="3" t="s">
        <v>209</v>
      </c>
    </row>
    <row r="6" spans="1:33" ht="23.25">
      <c r="B6" s="21" t="s">
        <v>87</v>
      </c>
      <c r="C6" s="21" t="s">
        <v>88</v>
      </c>
      <c r="D6" s="21" t="s">
        <v>89</v>
      </c>
      <c r="E6" s="21" t="s">
        <v>90</v>
      </c>
      <c r="F6" s="21" t="s">
        <v>91</v>
      </c>
      <c r="G6" s="21" t="s">
        <v>92</v>
      </c>
      <c r="H6" s="21" t="s">
        <v>93</v>
      </c>
      <c r="I6" s="21" t="s">
        <v>94</v>
      </c>
      <c r="J6" s="21" t="s">
        <v>95</v>
      </c>
      <c r="K6" s="21" t="s">
        <v>96</v>
      </c>
      <c r="L6" s="21" t="s">
        <v>97</v>
      </c>
      <c r="M6" s="21" t="s">
        <v>98</v>
      </c>
      <c r="N6" s="21" t="s">
        <v>99</v>
      </c>
      <c r="O6" s="21" t="s">
        <v>100</v>
      </c>
      <c r="P6" s="21" t="s">
        <v>101</v>
      </c>
      <c r="Q6" s="21" t="s">
        <v>102</v>
      </c>
      <c r="R6" s="21" t="s">
        <v>103</v>
      </c>
      <c r="S6" s="21" t="s">
        <v>104</v>
      </c>
      <c r="T6" s="21" t="s">
        <v>105</v>
      </c>
      <c r="U6" s="21" t="s">
        <v>106</v>
      </c>
      <c r="V6" s="21" t="s">
        <v>107</v>
      </c>
      <c r="W6" s="21" t="s">
        <v>108</v>
      </c>
      <c r="X6" s="21" t="s">
        <v>109</v>
      </c>
      <c r="Y6" s="21" t="s">
        <v>110</v>
      </c>
      <c r="Z6" s="21" t="s">
        <v>111</v>
      </c>
      <c r="AA6" s="21" t="s">
        <v>112</v>
      </c>
      <c r="AB6" s="21" t="s">
        <v>113</v>
      </c>
      <c r="AC6" s="21" t="s">
        <v>267</v>
      </c>
      <c r="AD6" s="21" t="s">
        <v>114</v>
      </c>
      <c r="AE6" s="21" t="s">
        <v>115</v>
      </c>
      <c r="AF6" s="21" t="s">
        <v>272</v>
      </c>
      <c r="AG6" s="21" t="s">
        <v>306</v>
      </c>
    </row>
    <row r="7" spans="1:33">
      <c r="A7" s="5" t="s">
        <v>146</v>
      </c>
      <c r="B7" s="18">
        <v>144.44999999999999</v>
      </c>
      <c r="C7" s="18">
        <v>208.29779600000001</v>
      </c>
      <c r="D7" s="18"/>
      <c r="E7" s="18"/>
      <c r="F7" s="18">
        <v>11.654129000000001</v>
      </c>
      <c r="G7" s="18"/>
      <c r="H7" s="18">
        <v>35.650652999999998</v>
      </c>
      <c r="I7" s="18"/>
      <c r="J7" s="18">
        <v>164.98284999999998</v>
      </c>
      <c r="K7" s="18">
        <v>2714.4407789999996</v>
      </c>
      <c r="L7" s="18">
        <v>9147.4124299999985</v>
      </c>
      <c r="M7" s="18">
        <v>600.7398649999999</v>
      </c>
      <c r="N7" s="18"/>
      <c r="O7" s="18">
        <v>146.07300000000001</v>
      </c>
      <c r="P7" s="18">
        <v>2158.2840799999999</v>
      </c>
      <c r="Q7" s="18"/>
      <c r="R7" s="18"/>
      <c r="S7" s="18">
        <v>201.6</v>
      </c>
      <c r="T7" s="18"/>
      <c r="U7" s="18">
        <v>3920.9746419999997</v>
      </c>
      <c r="V7" s="18">
        <v>84.353437</v>
      </c>
      <c r="W7" s="18"/>
      <c r="X7" s="18"/>
      <c r="Y7" s="18"/>
      <c r="Z7" s="18"/>
      <c r="AA7" s="18"/>
      <c r="AB7" s="18">
        <v>844.794805</v>
      </c>
      <c r="AC7" s="18">
        <v>1738.7836610000002</v>
      </c>
      <c r="AD7" s="18">
        <v>4320.0110480000003</v>
      </c>
      <c r="AE7" s="18"/>
      <c r="AF7" s="18">
        <v>595.12699299999804</v>
      </c>
      <c r="AG7" s="7">
        <v>27037.630168</v>
      </c>
    </row>
    <row r="8" spans="1:33">
      <c r="A8" s="5" t="s">
        <v>147</v>
      </c>
      <c r="B8" s="18">
        <v>283.41809699999999</v>
      </c>
      <c r="C8" s="18">
        <v>89.200164000000001</v>
      </c>
      <c r="D8" s="18"/>
      <c r="E8" s="18"/>
      <c r="F8" s="18">
        <v>101.71897800000001</v>
      </c>
      <c r="G8" s="18"/>
      <c r="H8" s="18">
        <v>259.51806199999999</v>
      </c>
      <c r="I8" s="18"/>
      <c r="J8" s="18">
        <v>324.22457800000001</v>
      </c>
      <c r="K8" s="18">
        <v>1397.756222</v>
      </c>
      <c r="L8" s="18">
        <v>6093.9213310000005</v>
      </c>
      <c r="M8" s="18">
        <v>209.66526399999998</v>
      </c>
      <c r="N8" s="18"/>
      <c r="O8" s="18">
        <v>275.56740100000002</v>
      </c>
      <c r="P8" s="18">
        <v>1021.90781</v>
      </c>
      <c r="Q8" s="18"/>
      <c r="R8" s="18">
        <v>168.35543100000001</v>
      </c>
      <c r="S8" s="18"/>
      <c r="T8" s="18"/>
      <c r="U8" s="18">
        <v>317.11500000000001</v>
      </c>
      <c r="V8" s="18"/>
      <c r="W8" s="18">
        <v>770.17765700000007</v>
      </c>
      <c r="X8" s="18"/>
      <c r="Y8" s="18"/>
      <c r="Z8" s="18"/>
      <c r="AA8" s="18">
        <v>908.96</v>
      </c>
      <c r="AB8" s="18">
        <v>9855.3197490000002</v>
      </c>
      <c r="AC8" s="18">
        <v>582.23739899999998</v>
      </c>
      <c r="AD8" s="18">
        <v>2914.561396999999</v>
      </c>
      <c r="AE8" s="18"/>
      <c r="AF8" s="18">
        <v>158.08503599999676</v>
      </c>
      <c r="AG8" s="7">
        <v>25731.709575999997</v>
      </c>
    </row>
    <row r="9" spans="1:33">
      <c r="A9" s="5" t="s">
        <v>148</v>
      </c>
      <c r="B9" s="18">
        <v>77.042500000000004</v>
      </c>
      <c r="C9" s="18"/>
      <c r="D9" s="18"/>
      <c r="E9" s="18"/>
      <c r="F9" s="18">
        <v>200.03954899999999</v>
      </c>
      <c r="G9" s="18"/>
      <c r="H9" s="18"/>
      <c r="I9" s="18"/>
      <c r="J9" s="18"/>
      <c r="K9" s="18">
        <v>7442.0677710000009</v>
      </c>
      <c r="L9" s="18">
        <v>2418.0970600000001</v>
      </c>
      <c r="M9" s="18">
        <v>329.703033</v>
      </c>
      <c r="N9" s="18"/>
      <c r="O9" s="18"/>
      <c r="P9" s="18">
        <v>1804.5361899999998</v>
      </c>
      <c r="Q9" s="18"/>
      <c r="R9" s="18"/>
      <c r="S9" s="18">
        <v>70.2</v>
      </c>
      <c r="T9" s="18"/>
      <c r="U9" s="18">
        <v>373.71249599999999</v>
      </c>
      <c r="V9" s="18">
        <v>5.9729580000000002</v>
      </c>
      <c r="W9" s="18"/>
      <c r="X9" s="18"/>
      <c r="Y9" s="18"/>
      <c r="Z9" s="18"/>
      <c r="AA9" s="18"/>
      <c r="AB9" s="18">
        <v>125.016491</v>
      </c>
      <c r="AC9" s="18">
        <v>469.47112100000004</v>
      </c>
      <c r="AD9" s="18">
        <v>5194.5712739999972</v>
      </c>
      <c r="AE9" s="18"/>
      <c r="AF9" s="18">
        <v>725.66068000000087</v>
      </c>
      <c r="AG9" s="7">
        <v>19236.091122999998</v>
      </c>
    </row>
    <row r="10" spans="1:33">
      <c r="A10" s="5" t="s">
        <v>149</v>
      </c>
      <c r="B10" s="18">
        <v>1078.8</v>
      </c>
      <c r="C10" s="18">
        <v>3347.19</v>
      </c>
      <c r="D10" s="18"/>
      <c r="E10" s="18"/>
      <c r="F10" s="18">
        <v>402.24400899999995</v>
      </c>
      <c r="G10" s="18"/>
      <c r="H10" s="18">
        <v>377.48494600000004</v>
      </c>
      <c r="I10" s="18"/>
      <c r="J10" s="18">
        <v>70.013894999999991</v>
      </c>
      <c r="K10" s="18">
        <v>1496.2012480000001</v>
      </c>
      <c r="L10" s="18">
        <v>7994.674673999999</v>
      </c>
      <c r="M10" s="18">
        <v>975.26396399999999</v>
      </c>
      <c r="N10" s="18"/>
      <c r="O10" s="18">
        <v>115.173142</v>
      </c>
      <c r="P10" s="18">
        <v>1732.6932139999999</v>
      </c>
      <c r="Q10" s="18"/>
      <c r="R10" s="18"/>
      <c r="S10" s="18">
        <v>502.34309399999995</v>
      </c>
      <c r="T10" s="18"/>
      <c r="U10" s="18">
        <v>604.64827000000002</v>
      </c>
      <c r="V10" s="18">
        <v>2.3616299999999999</v>
      </c>
      <c r="W10" s="18"/>
      <c r="X10" s="18"/>
      <c r="Y10" s="18"/>
      <c r="Z10" s="18"/>
      <c r="AA10" s="18">
        <v>3912.2578739999999</v>
      </c>
      <c r="AB10" s="18">
        <v>814.41364599999997</v>
      </c>
      <c r="AC10" s="18">
        <v>851.47492099999999</v>
      </c>
      <c r="AD10" s="18">
        <v>4979.4489870000025</v>
      </c>
      <c r="AE10" s="18">
        <v>2.489776</v>
      </c>
      <c r="AF10" s="18">
        <v>109.28064099999756</v>
      </c>
      <c r="AG10" s="7">
        <v>29368.457931000001</v>
      </c>
    </row>
    <row r="11" spans="1:33">
      <c r="A11" s="5" t="s">
        <v>150</v>
      </c>
      <c r="B11" s="18"/>
      <c r="C11" s="18"/>
      <c r="D11" s="18"/>
      <c r="E11" s="18"/>
      <c r="F11" s="18">
        <v>19.073712</v>
      </c>
      <c r="G11" s="18"/>
      <c r="H11" s="18">
        <v>116.28653300000001</v>
      </c>
      <c r="I11" s="18"/>
      <c r="J11" s="18"/>
      <c r="K11" s="18">
        <v>6414.2610370000002</v>
      </c>
      <c r="L11" s="18">
        <v>1504.382537</v>
      </c>
      <c r="M11" s="18">
        <v>134.86368000000002</v>
      </c>
      <c r="N11" s="18"/>
      <c r="O11" s="18"/>
      <c r="P11" s="18">
        <v>244.4237</v>
      </c>
      <c r="Q11" s="18"/>
      <c r="R11" s="18"/>
      <c r="S11" s="18"/>
      <c r="T11" s="18"/>
      <c r="U11" s="18"/>
      <c r="V11" s="18"/>
      <c r="W11" s="18">
        <v>5.4994750000000003</v>
      </c>
      <c r="X11" s="18">
        <v>1.6097330000000001</v>
      </c>
      <c r="Y11" s="18"/>
      <c r="Z11" s="18"/>
      <c r="AA11" s="18"/>
      <c r="AB11" s="18">
        <v>87.818931000000006</v>
      </c>
      <c r="AC11" s="18">
        <v>292.80335400000001</v>
      </c>
      <c r="AD11" s="18">
        <v>1748.4954119999998</v>
      </c>
      <c r="AE11" s="18"/>
      <c r="AF11" s="18">
        <v>0</v>
      </c>
      <c r="AG11" s="7">
        <v>10569.518103999999</v>
      </c>
    </row>
    <row r="12" spans="1:33">
      <c r="A12" s="5" t="s">
        <v>151</v>
      </c>
      <c r="B12" s="18">
        <v>67.515000000000001</v>
      </c>
      <c r="C12" s="18">
        <v>8.01</v>
      </c>
      <c r="D12" s="18"/>
      <c r="E12" s="18"/>
      <c r="F12" s="18">
        <v>1.070675</v>
      </c>
      <c r="G12" s="18"/>
      <c r="H12" s="18">
        <v>39.190212000000002</v>
      </c>
      <c r="I12" s="18"/>
      <c r="J12" s="18"/>
      <c r="K12" s="18">
        <v>2096.0234500000001</v>
      </c>
      <c r="L12" s="18">
        <v>1074.282598</v>
      </c>
      <c r="M12" s="18">
        <v>168.10370699999999</v>
      </c>
      <c r="N12" s="18"/>
      <c r="O12" s="18"/>
      <c r="P12" s="18">
        <v>624.33945500000004</v>
      </c>
      <c r="Q12" s="18"/>
      <c r="R12" s="18"/>
      <c r="S12" s="18"/>
      <c r="T12" s="18"/>
      <c r="U12" s="18">
        <v>4.6827519999999998</v>
      </c>
      <c r="V12" s="18">
        <v>3.4132639999999999</v>
      </c>
      <c r="W12" s="18"/>
      <c r="X12" s="18"/>
      <c r="Y12" s="18"/>
      <c r="Z12" s="18"/>
      <c r="AA12" s="18">
        <v>2915.7611309999998</v>
      </c>
      <c r="AB12" s="18">
        <v>239.37160299999999</v>
      </c>
      <c r="AC12" s="18">
        <v>283.42590100000001</v>
      </c>
      <c r="AD12" s="18">
        <v>1197.1542509999999</v>
      </c>
      <c r="AE12" s="18"/>
      <c r="AF12" s="18">
        <v>0</v>
      </c>
      <c r="AG12" s="7">
        <v>8722.3439990000006</v>
      </c>
    </row>
    <row r="13" spans="1:33">
      <c r="A13" s="5" t="s">
        <v>152</v>
      </c>
      <c r="B13" s="18"/>
      <c r="C13" s="18"/>
      <c r="D13" s="18"/>
      <c r="E13" s="18"/>
      <c r="F13" s="18">
        <v>0.43200499999999997</v>
      </c>
      <c r="G13" s="18"/>
      <c r="H13" s="18"/>
      <c r="I13" s="18"/>
      <c r="J13" s="18"/>
      <c r="K13" s="18">
        <v>10.511023</v>
      </c>
      <c r="L13" s="18">
        <v>17.393999999999998</v>
      </c>
      <c r="M13" s="18">
        <v>219.75678400000001</v>
      </c>
      <c r="N13" s="18"/>
      <c r="O13" s="18">
        <v>1.2039629999999999</v>
      </c>
      <c r="P13" s="18">
        <v>569.70195200000001</v>
      </c>
      <c r="Q13" s="18"/>
      <c r="R13" s="18"/>
      <c r="S13" s="18"/>
      <c r="T13" s="18"/>
      <c r="U13" s="18">
        <v>693.03060000000005</v>
      </c>
      <c r="V13" s="18"/>
      <c r="W13" s="18"/>
      <c r="X13" s="18"/>
      <c r="Y13" s="18"/>
      <c r="Z13" s="18"/>
      <c r="AA13" s="18"/>
      <c r="AB13" s="18"/>
      <c r="AC13" s="18"/>
      <c r="AD13" s="18">
        <v>5109.2192999999997</v>
      </c>
      <c r="AE13" s="18"/>
      <c r="AF13" s="18">
        <v>0</v>
      </c>
      <c r="AG13" s="7">
        <v>6621.2496269999992</v>
      </c>
    </row>
    <row r="14" spans="1:33">
      <c r="A14" s="5" t="s">
        <v>153</v>
      </c>
      <c r="B14" s="18"/>
      <c r="C14" s="18"/>
      <c r="D14" s="18"/>
      <c r="E14" s="18"/>
      <c r="F14" s="18"/>
      <c r="G14" s="18"/>
      <c r="H14" s="18"/>
      <c r="I14" s="18"/>
      <c r="J14" s="18"/>
      <c r="K14" s="18">
        <v>3406.9294599999998</v>
      </c>
      <c r="L14" s="18">
        <v>37.324760999999995</v>
      </c>
      <c r="M14" s="18">
        <v>488.96715600000005</v>
      </c>
      <c r="N14" s="18"/>
      <c r="O14" s="18"/>
      <c r="P14" s="18">
        <v>2378.0174999999999</v>
      </c>
      <c r="Q14" s="18"/>
      <c r="R14" s="18"/>
      <c r="S14" s="18"/>
      <c r="T14" s="18"/>
      <c r="U14" s="18"/>
      <c r="V14" s="18">
        <v>1.208334</v>
      </c>
      <c r="W14" s="18"/>
      <c r="X14" s="18"/>
      <c r="Y14" s="18"/>
      <c r="Z14" s="18"/>
      <c r="AA14" s="18"/>
      <c r="AB14" s="18"/>
      <c r="AC14" s="18">
        <v>2220.6666460000001</v>
      </c>
      <c r="AD14" s="18">
        <v>1020.0765730000001</v>
      </c>
      <c r="AE14" s="18"/>
      <c r="AF14" s="18">
        <v>95.016540999999052</v>
      </c>
      <c r="AG14" s="7">
        <v>9648.2069709999996</v>
      </c>
    </row>
    <row r="15" spans="1:33">
      <c r="A15" s="5" t="s">
        <v>154</v>
      </c>
      <c r="B15" s="18"/>
      <c r="C15" s="18"/>
      <c r="D15" s="18"/>
      <c r="E15" s="18"/>
      <c r="F15" s="18">
        <v>21.376943000000001</v>
      </c>
      <c r="G15" s="18"/>
      <c r="H15" s="18"/>
      <c r="I15" s="18"/>
      <c r="J15" s="18">
        <v>0.21285000000000001</v>
      </c>
      <c r="K15" s="18">
        <v>2686.5817440000001</v>
      </c>
      <c r="L15" s="18">
        <v>98.32</v>
      </c>
      <c r="M15" s="18">
        <v>17.812586</v>
      </c>
      <c r="N15" s="18"/>
      <c r="O15" s="18"/>
      <c r="P15" s="18"/>
      <c r="Q15" s="18"/>
      <c r="R15" s="18"/>
      <c r="S15" s="18"/>
      <c r="T15" s="18"/>
      <c r="U15" s="18"/>
      <c r="V15" s="18"/>
      <c r="W15" s="18"/>
      <c r="X15" s="18"/>
      <c r="Y15" s="18"/>
      <c r="Z15" s="18"/>
      <c r="AA15" s="18"/>
      <c r="AB15" s="18"/>
      <c r="AC15" s="18">
        <v>7.3181390000000004</v>
      </c>
      <c r="AD15" s="18">
        <v>430.50133999999997</v>
      </c>
      <c r="AE15" s="18"/>
      <c r="AF15" s="18">
        <v>0</v>
      </c>
      <c r="AG15" s="7">
        <v>3262.1236020000001</v>
      </c>
    </row>
    <row r="16" spans="1:33">
      <c r="A16" s="5" t="s">
        <v>155</v>
      </c>
      <c r="B16" s="18"/>
      <c r="C16" s="18"/>
      <c r="D16" s="18"/>
      <c r="E16" s="18"/>
      <c r="F16" s="18">
        <v>8.5277239999999992</v>
      </c>
      <c r="G16" s="18"/>
      <c r="H16" s="18"/>
      <c r="I16" s="18"/>
      <c r="J16" s="18"/>
      <c r="K16" s="18">
        <v>98.38</v>
      </c>
      <c r="L16" s="18">
        <v>119.14999999999999</v>
      </c>
      <c r="M16" s="18">
        <v>35.564973999999999</v>
      </c>
      <c r="N16" s="18"/>
      <c r="O16" s="18"/>
      <c r="P16" s="18">
        <v>525.14959999999996</v>
      </c>
      <c r="Q16" s="18">
        <v>60.126316000000003</v>
      </c>
      <c r="R16" s="18"/>
      <c r="S16" s="18"/>
      <c r="T16" s="18"/>
      <c r="U16" s="18"/>
      <c r="V16" s="18"/>
      <c r="W16" s="18"/>
      <c r="X16" s="18"/>
      <c r="Y16" s="18"/>
      <c r="Z16" s="18"/>
      <c r="AA16" s="18">
        <v>917.09766200000001</v>
      </c>
      <c r="AB16" s="18">
        <v>1027.4480660000002</v>
      </c>
      <c r="AC16" s="18"/>
      <c r="AD16" s="18">
        <v>4108.0821749999996</v>
      </c>
      <c r="AE16" s="18">
        <v>16.714834</v>
      </c>
      <c r="AF16" s="18">
        <v>10.505885999999919</v>
      </c>
      <c r="AG16" s="7">
        <v>6926.7472369999996</v>
      </c>
    </row>
    <row r="17" spans="1:33">
      <c r="A17" s="5" t="s">
        <v>156</v>
      </c>
      <c r="B17" s="18"/>
      <c r="C17" s="18"/>
      <c r="D17" s="18"/>
      <c r="E17" s="18"/>
      <c r="F17" s="18">
        <v>0.30729699999999999</v>
      </c>
      <c r="G17" s="18"/>
      <c r="H17" s="18"/>
      <c r="I17" s="18"/>
      <c r="J17" s="18"/>
      <c r="K17" s="18"/>
      <c r="L17" s="18">
        <v>12</v>
      </c>
      <c r="M17" s="18">
        <v>23.557247999999998</v>
      </c>
      <c r="N17" s="18"/>
      <c r="O17" s="18"/>
      <c r="P17" s="18">
        <v>358.40192100000002</v>
      </c>
      <c r="Q17" s="18"/>
      <c r="R17" s="18"/>
      <c r="S17" s="18"/>
      <c r="T17" s="18"/>
      <c r="U17" s="18"/>
      <c r="V17" s="18">
        <v>0.439249</v>
      </c>
      <c r="W17" s="18"/>
      <c r="X17" s="18"/>
      <c r="Y17" s="18"/>
      <c r="Z17" s="18"/>
      <c r="AA17" s="18"/>
      <c r="AB17" s="18"/>
      <c r="AC17" s="18"/>
      <c r="AD17" s="18">
        <v>529.36503300000004</v>
      </c>
      <c r="AE17" s="18">
        <v>5.7897809999999996</v>
      </c>
      <c r="AF17" s="18">
        <v>28.04242899999997</v>
      </c>
      <c r="AG17" s="7">
        <v>957.90295800000001</v>
      </c>
    </row>
    <row r="18" spans="1:33">
      <c r="A18" s="5" t="s">
        <v>157</v>
      </c>
      <c r="B18" s="18">
        <v>11</v>
      </c>
      <c r="C18" s="18"/>
      <c r="D18" s="18"/>
      <c r="E18" s="18"/>
      <c r="F18" s="18">
        <v>1.8605969999999998</v>
      </c>
      <c r="G18" s="18"/>
      <c r="H18" s="18"/>
      <c r="I18" s="18"/>
      <c r="J18" s="18"/>
      <c r="K18" s="18"/>
      <c r="L18" s="18">
        <v>3.6</v>
      </c>
      <c r="M18" s="18">
        <v>15.165979999999999</v>
      </c>
      <c r="N18" s="18"/>
      <c r="O18" s="18"/>
      <c r="P18" s="18">
        <v>160.03625299999999</v>
      </c>
      <c r="Q18" s="18"/>
      <c r="R18" s="18"/>
      <c r="S18" s="18"/>
      <c r="T18" s="18"/>
      <c r="U18" s="18"/>
      <c r="V18" s="18"/>
      <c r="W18" s="18"/>
      <c r="X18" s="18"/>
      <c r="Y18" s="18"/>
      <c r="Z18" s="18"/>
      <c r="AA18" s="18"/>
      <c r="AB18" s="18"/>
      <c r="AC18" s="18">
        <v>3</v>
      </c>
      <c r="AD18" s="18">
        <v>601.15488999999991</v>
      </c>
      <c r="AE18" s="18"/>
      <c r="AF18" s="18">
        <v>42.534185999999977</v>
      </c>
      <c r="AG18" s="7">
        <v>838.35190599999987</v>
      </c>
    </row>
    <row r="19" spans="1:33">
      <c r="A19" s="5" t="s">
        <v>158</v>
      </c>
      <c r="B19" s="18"/>
      <c r="C19" s="18"/>
      <c r="D19" s="18"/>
      <c r="E19" s="18"/>
      <c r="F19" s="18"/>
      <c r="G19" s="18"/>
      <c r="H19" s="18"/>
      <c r="I19" s="18"/>
      <c r="J19" s="18"/>
      <c r="K19" s="18"/>
      <c r="L19" s="18"/>
      <c r="M19" s="18">
        <v>4.6717519999999997</v>
      </c>
      <c r="N19" s="18"/>
      <c r="O19" s="18"/>
      <c r="P19" s="18">
        <v>63.530529999999999</v>
      </c>
      <c r="Q19" s="18"/>
      <c r="R19" s="18"/>
      <c r="S19" s="18"/>
      <c r="T19" s="18"/>
      <c r="U19" s="18"/>
      <c r="V19" s="18"/>
      <c r="W19" s="18"/>
      <c r="X19" s="18"/>
      <c r="Y19" s="18"/>
      <c r="Z19" s="18"/>
      <c r="AA19" s="18"/>
      <c r="AB19" s="18"/>
      <c r="AC19" s="18"/>
      <c r="AD19" s="18">
        <v>99.507102000000003</v>
      </c>
      <c r="AE19" s="18"/>
      <c r="AF19" s="18">
        <v>0</v>
      </c>
      <c r="AG19" s="7">
        <v>167.709384</v>
      </c>
    </row>
    <row r="20" spans="1:33">
      <c r="A20" s="5" t="s">
        <v>159</v>
      </c>
      <c r="B20" s="18"/>
      <c r="C20" s="18"/>
      <c r="D20" s="18"/>
      <c r="E20" s="18"/>
      <c r="F20" s="18"/>
      <c r="G20" s="18"/>
      <c r="H20" s="18">
        <v>6.803877</v>
      </c>
      <c r="I20" s="18"/>
      <c r="J20" s="18"/>
      <c r="K20" s="18"/>
      <c r="L20" s="18"/>
      <c r="M20" s="18">
        <v>29.337800999999999</v>
      </c>
      <c r="N20" s="18"/>
      <c r="O20" s="18">
        <v>1.0199100000000001</v>
      </c>
      <c r="P20" s="18">
        <v>438.50418000000002</v>
      </c>
      <c r="Q20" s="18"/>
      <c r="R20" s="18"/>
      <c r="S20" s="18"/>
      <c r="T20" s="18"/>
      <c r="U20" s="18"/>
      <c r="V20" s="18">
        <v>15.250204999999999</v>
      </c>
      <c r="W20" s="18">
        <v>45.291607999999997</v>
      </c>
      <c r="X20" s="18"/>
      <c r="Y20" s="18"/>
      <c r="Z20" s="18"/>
      <c r="AA20" s="18"/>
      <c r="AB20" s="18"/>
      <c r="AC20" s="18"/>
      <c r="AD20" s="18">
        <v>876.4392230000002</v>
      </c>
      <c r="AE20" s="18"/>
      <c r="AF20" s="18">
        <v>21.388208999999961</v>
      </c>
      <c r="AG20" s="7">
        <v>1434.0350130000002</v>
      </c>
    </row>
    <row r="21" spans="1:33">
      <c r="A21" s="5" t="s">
        <v>160</v>
      </c>
      <c r="B21" s="18">
        <v>957.92046000000005</v>
      </c>
      <c r="C21" s="18"/>
      <c r="D21" s="18"/>
      <c r="E21" s="18"/>
      <c r="F21" s="18"/>
      <c r="G21" s="18"/>
      <c r="H21" s="18"/>
      <c r="I21" s="18"/>
      <c r="J21" s="18"/>
      <c r="K21" s="18"/>
      <c r="L21" s="18"/>
      <c r="M21" s="18">
        <v>70.226573999999999</v>
      </c>
      <c r="N21" s="18"/>
      <c r="O21" s="18"/>
      <c r="P21" s="18"/>
      <c r="Q21" s="18"/>
      <c r="R21" s="18"/>
      <c r="S21" s="18"/>
      <c r="T21" s="18"/>
      <c r="U21" s="18"/>
      <c r="V21" s="18">
        <v>15.326041</v>
      </c>
      <c r="W21" s="18"/>
      <c r="X21" s="18">
        <v>0.28618500000000002</v>
      </c>
      <c r="Y21" s="18"/>
      <c r="Z21" s="18"/>
      <c r="AA21" s="18"/>
      <c r="AB21" s="18"/>
      <c r="AC21" s="18"/>
      <c r="AD21" s="18">
        <v>1890.2735299999999</v>
      </c>
      <c r="AE21" s="18"/>
      <c r="AF21" s="18">
        <v>24.858306000000084</v>
      </c>
      <c r="AG21" s="7">
        <v>2958.8910960000003</v>
      </c>
    </row>
    <row r="22" spans="1:33">
      <c r="A22" s="5" t="s">
        <v>161</v>
      </c>
      <c r="B22" s="18">
        <v>78.841198000000006</v>
      </c>
      <c r="C22" s="18"/>
      <c r="D22" s="18"/>
      <c r="E22" s="18"/>
      <c r="F22" s="18"/>
      <c r="G22" s="18"/>
      <c r="H22" s="18"/>
      <c r="I22" s="18"/>
      <c r="J22" s="18"/>
      <c r="K22" s="18"/>
      <c r="L22" s="18"/>
      <c r="M22" s="18">
        <v>12.857368000000001</v>
      </c>
      <c r="N22" s="18">
        <v>41.063513</v>
      </c>
      <c r="O22" s="18"/>
      <c r="P22" s="18">
        <v>51.65</v>
      </c>
      <c r="Q22" s="18"/>
      <c r="R22" s="18"/>
      <c r="S22" s="18"/>
      <c r="T22" s="18"/>
      <c r="U22" s="18"/>
      <c r="V22" s="18">
        <v>43.711455999999998</v>
      </c>
      <c r="W22" s="18"/>
      <c r="X22" s="18"/>
      <c r="Y22" s="18"/>
      <c r="Z22" s="18"/>
      <c r="AA22" s="18"/>
      <c r="AB22" s="18"/>
      <c r="AC22" s="18"/>
      <c r="AD22" s="18">
        <v>1306.0439610000001</v>
      </c>
      <c r="AE22" s="18">
        <v>36.472816000000002</v>
      </c>
      <c r="AF22" s="18">
        <v>969.78877800000009</v>
      </c>
      <c r="AG22" s="7">
        <v>2540.4290900000001</v>
      </c>
    </row>
    <row r="23" spans="1:33">
      <c r="A23" s="5" t="s">
        <v>162</v>
      </c>
      <c r="B23" s="18"/>
      <c r="C23" s="18">
        <v>3585.749808</v>
      </c>
      <c r="D23" s="18"/>
      <c r="E23" s="18"/>
      <c r="F23" s="18"/>
      <c r="G23" s="18"/>
      <c r="H23" s="18">
        <v>33.821896000000002</v>
      </c>
      <c r="I23" s="18"/>
      <c r="J23" s="18"/>
      <c r="K23" s="18">
        <v>117.8164</v>
      </c>
      <c r="L23" s="18"/>
      <c r="M23" s="18">
        <v>72.603189999999998</v>
      </c>
      <c r="N23" s="18"/>
      <c r="O23" s="18">
        <v>809.89072900000008</v>
      </c>
      <c r="P23" s="18">
        <v>287.34449499999999</v>
      </c>
      <c r="Q23" s="18"/>
      <c r="R23" s="18"/>
      <c r="S23" s="18"/>
      <c r="T23" s="18"/>
      <c r="U23" s="18"/>
      <c r="V23" s="18">
        <v>22.805743</v>
      </c>
      <c r="W23" s="18">
        <v>217.39130700000001</v>
      </c>
      <c r="X23" s="18"/>
      <c r="Y23" s="18"/>
      <c r="Z23" s="18"/>
      <c r="AA23" s="18"/>
      <c r="AB23" s="18">
        <v>564.43807800000002</v>
      </c>
      <c r="AC23" s="18">
        <v>134.27337700000001</v>
      </c>
      <c r="AD23" s="18">
        <v>958.28443200000015</v>
      </c>
      <c r="AE23" s="18"/>
      <c r="AF23" s="18">
        <v>22.748752000000422</v>
      </c>
      <c r="AG23" s="7">
        <v>6827.1682070000015</v>
      </c>
    </row>
    <row r="24" spans="1:33">
      <c r="A24" s="5" t="s">
        <v>163</v>
      </c>
      <c r="B24" s="18">
        <v>82.862870999999998</v>
      </c>
      <c r="C24" s="18"/>
      <c r="D24" s="18"/>
      <c r="E24" s="18"/>
      <c r="F24" s="18"/>
      <c r="G24" s="18">
        <v>174.76678899999999</v>
      </c>
      <c r="H24" s="18"/>
      <c r="I24" s="18"/>
      <c r="J24" s="18"/>
      <c r="K24" s="18">
        <v>1468.3038939999999</v>
      </c>
      <c r="L24" s="18">
        <v>2001.2780130000001</v>
      </c>
      <c r="M24" s="18">
        <v>6.1124999999999998</v>
      </c>
      <c r="N24" s="18"/>
      <c r="O24" s="18">
        <v>455.22515800000002</v>
      </c>
      <c r="P24" s="18">
        <v>1799.0206680000001</v>
      </c>
      <c r="Q24" s="18">
        <v>25.390167000000002</v>
      </c>
      <c r="R24" s="18"/>
      <c r="S24" s="18"/>
      <c r="T24" s="18"/>
      <c r="U24" s="18">
        <v>530.62222999999994</v>
      </c>
      <c r="V24" s="18">
        <v>203.19732899999997</v>
      </c>
      <c r="W24" s="18"/>
      <c r="X24" s="18"/>
      <c r="Y24" s="18"/>
      <c r="Z24" s="18"/>
      <c r="AA24" s="18">
        <v>1318.5567580000002</v>
      </c>
      <c r="AB24" s="18">
        <v>29.691113999999999</v>
      </c>
      <c r="AC24" s="18"/>
      <c r="AD24" s="18">
        <v>2276.0725069999999</v>
      </c>
      <c r="AE24" s="18">
        <v>57.226179999999999</v>
      </c>
      <c r="AF24" s="18">
        <v>26.732876000000033</v>
      </c>
      <c r="AG24" s="7">
        <v>10455.059053999999</v>
      </c>
    </row>
    <row r="25" spans="1:33">
      <c r="A25" s="5" t="s">
        <v>164</v>
      </c>
      <c r="B25" s="18"/>
      <c r="C25" s="18"/>
      <c r="D25" s="18"/>
      <c r="E25" s="18"/>
      <c r="F25" s="18"/>
      <c r="G25" s="18"/>
      <c r="H25" s="18"/>
      <c r="I25" s="18"/>
      <c r="J25" s="18"/>
      <c r="K25" s="18">
        <v>1893.909701</v>
      </c>
      <c r="L25" s="18">
        <v>41.596640999999998</v>
      </c>
      <c r="M25" s="18">
        <v>13.154859</v>
      </c>
      <c r="N25" s="18">
        <v>2.800548</v>
      </c>
      <c r="O25" s="18"/>
      <c r="P25" s="18">
        <v>420.415796</v>
      </c>
      <c r="Q25" s="18"/>
      <c r="R25" s="18"/>
      <c r="S25" s="18"/>
      <c r="T25" s="18"/>
      <c r="U25" s="18"/>
      <c r="V25" s="18">
        <v>56.328013999999996</v>
      </c>
      <c r="W25" s="18"/>
      <c r="X25" s="18"/>
      <c r="Y25" s="18"/>
      <c r="Z25" s="18"/>
      <c r="AA25" s="18"/>
      <c r="AB25" s="18"/>
      <c r="AC25" s="18">
        <v>167.42070100000001</v>
      </c>
      <c r="AD25" s="18">
        <v>2724.8991269999997</v>
      </c>
      <c r="AE25" s="18"/>
      <c r="AF25" s="18">
        <v>17.199464000000262</v>
      </c>
      <c r="AG25" s="7">
        <v>5337.7248509999999</v>
      </c>
    </row>
    <row r="26" spans="1:33">
      <c r="A26" s="5" t="s">
        <v>165</v>
      </c>
      <c r="B26" s="18"/>
      <c r="C26" s="18"/>
      <c r="D26" s="18">
        <v>5.8792049999999998</v>
      </c>
      <c r="E26" s="18"/>
      <c r="F26" s="18"/>
      <c r="G26" s="18"/>
      <c r="H26" s="18">
        <v>87.544897000000006</v>
      </c>
      <c r="I26" s="18"/>
      <c r="J26" s="18">
        <v>150.93863300000001</v>
      </c>
      <c r="K26" s="18">
        <v>1693.132672</v>
      </c>
      <c r="L26" s="18">
        <v>13.71</v>
      </c>
      <c r="M26" s="18"/>
      <c r="N26" s="18"/>
      <c r="O26" s="18">
        <v>6.9748929999999998</v>
      </c>
      <c r="P26" s="18">
        <v>429.85600400000004</v>
      </c>
      <c r="Q26" s="18"/>
      <c r="R26" s="18"/>
      <c r="S26" s="18">
        <v>117.21243200000001</v>
      </c>
      <c r="T26" s="18"/>
      <c r="U26" s="18">
        <v>155.67594299999999</v>
      </c>
      <c r="V26" s="18">
        <v>2169.7707730000002</v>
      </c>
      <c r="W26" s="18"/>
      <c r="X26" s="18">
        <v>2.255681</v>
      </c>
      <c r="Y26" s="18"/>
      <c r="Z26" s="18"/>
      <c r="AA26" s="18">
        <v>1536.5609300000001</v>
      </c>
      <c r="AB26" s="18"/>
      <c r="AC26" s="18">
        <v>65.330056999999996</v>
      </c>
      <c r="AD26" s="18">
        <v>1168.5739249999997</v>
      </c>
      <c r="AE26" s="18">
        <v>48.142846000000006</v>
      </c>
      <c r="AF26" s="18">
        <v>974.72982700000193</v>
      </c>
      <c r="AG26" s="7">
        <v>8626.2887180000016</v>
      </c>
    </row>
    <row r="27" spans="1:33">
      <c r="A27" s="5" t="s">
        <v>166</v>
      </c>
      <c r="B27" s="18">
        <v>80.218868999999998</v>
      </c>
      <c r="C27" s="18">
        <v>553.4375</v>
      </c>
      <c r="D27" s="18">
        <v>69.936428000000006</v>
      </c>
      <c r="E27" s="18"/>
      <c r="F27" s="18"/>
      <c r="G27" s="18"/>
      <c r="H27" s="18"/>
      <c r="I27" s="18"/>
      <c r="J27" s="18"/>
      <c r="K27" s="18">
        <v>924.12369200000001</v>
      </c>
      <c r="L27" s="18">
        <v>1467.52</v>
      </c>
      <c r="M27" s="18"/>
      <c r="N27" s="18"/>
      <c r="O27" s="18">
        <v>10.444744</v>
      </c>
      <c r="P27" s="18">
        <v>138.4025</v>
      </c>
      <c r="Q27" s="18"/>
      <c r="R27" s="18"/>
      <c r="S27" s="18"/>
      <c r="T27" s="18"/>
      <c r="U27" s="18"/>
      <c r="V27" s="18">
        <v>216.04207500000001</v>
      </c>
      <c r="W27" s="18"/>
      <c r="X27" s="18"/>
      <c r="Y27" s="18"/>
      <c r="Z27" s="18"/>
      <c r="AA27" s="18"/>
      <c r="AB27" s="18"/>
      <c r="AC27" s="18"/>
      <c r="AD27" s="18">
        <v>1022.4452839999997</v>
      </c>
      <c r="AE27" s="18">
        <v>66.200982999999994</v>
      </c>
      <c r="AF27" s="18">
        <v>1430.6200289999997</v>
      </c>
      <c r="AG27" s="7">
        <v>5979.3921039999987</v>
      </c>
    </row>
    <row r="28" spans="1:33">
      <c r="A28" s="5" t="s">
        <v>167</v>
      </c>
      <c r="B28" s="18">
        <v>1113.7750000000001</v>
      </c>
      <c r="C28" s="18">
        <v>557.39408500000002</v>
      </c>
      <c r="D28" s="18"/>
      <c r="E28" s="18"/>
      <c r="F28" s="18">
        <v>2.9772799999999999</v>
      </c>
      <c r="G28" s="18"/>
      <c r="H28" s="18">
        <v>35.692210000000003</v>
      </c>
      <c r="I28" s="18">
        <v>66.551626999999996</v>
      </c>
      <c r="J28" s="18">
        <v>620.78125499999999</v>
      </c>
      <c r="K28" s="18">
        <v>299.737437</v>
      </c>
      <c r="L28" s="18">
        <v>757.15</v>
      </c>
      <c r="M28" s="18">
        <v>63.940151999999998</v>
      </c>
      <c r="N28" s="18"/>
      <c r="O28" s="18">
        <v>90.242492999999996</v>
      </c>
      <c r="P28" s="18">
        <v>1274.0421240000001</v>
      </c>
      <c r="Q28" s="18"/>
      <c r="R28" s="18"/>
      <c r="S28" s="18"/>
      <c r="T28" s="18"/>
      <c r="U28" s="18">
        <v>539.06249300000002</v>
      </c>
      <c r="V28" s="18">
        <v>529.46371499999998</v>
      </c>
      <c r="W28" s="18"/>
      <c r="X28" s="18">
        <v>17.379226000000003</v>
      </c>
      <c r="Y28" s="18"/>
      <c r="Z28" s="18"/>
      <c r="AA28" s="18"/>
      <c r="AB28" s="18"/>
      <c r="AC28" s="18">
        <v>283.156589</v>
      </c>
      <c r="AD28" s="18">
        <v>3464.9662009999997</v>
      </c>
      <c r="AE28" s="18"/>
      <c r="AF28" s="18">
        <v>2608.0432770000007</v>
      </c>
      <c r="AG28" s="7">
        <v>12324.355164000001</v>
      </c>
    </row>
    <row r="29" spans="1:33">
      <c r="A29" s="5" t="s">
        <v>168</v>
      </c>
      <c r="B29" s="18"/>
      <c r="C29" s="18"/>
      <c r="D29" s="18">
        <v>88.224368999999996</v>
      </c>
      <c r="E29" s="18"/>
      <c r="F29" s="18"/>
      <c r="G29" s="18"/>
      <c r="H29" s="18"/>
      <c r="I29" s="18"/>
      <c r="J29" s="18"/>
      <c r="K29" s="18">
        <v>4700.3348590000005</v>
      </c>
      <c r="L29" s="18">
        <v>325.68437400000005</v>
      </c>
      <c r="M29" s="18"/>
      <c r="N29" s="18"/>
      <c r="O29" s="18">
        <v>16.609766999999998</v>
      </c>
      <c r="P29" s="18">
        <v>315.27687400000002</v>
      </c>
      <c r="Q29" s="18"/>
      <c r="R29" s="18"/>
      <c r="S29" s="18">
        <v>5.2420879999999999</v>
      </c>
      <c r="T29" s="18"/>
      <c r="U29" s="18"/>
      <c r="V29" s="18">
        <v>765.043902</v>
      </c>
      <c r="W29" s="18"/>
      <c r="X29" s="18"/>
      <c r="Y29" s="18">
        <v>70.8</v>
      </c>
      <c r="Z29" s="18"/>
      <c r="AA29" s="18">
        <v>157.84852699999999</v>
      </c>
      <c r="AB29" s="18"/>
      <c r="AC29" s="18">
        <v>788.069121</v>
      </c>
      <c r="AD29" s="18">
        <v>1803.0754279999999</v>
      </c>
      <c r="AE29" s="18">
        <v>28.846815999999997</v>
      </c>
      <c r="AF29" s="18">
        <v>1557.4904569999999</v>
      </c>
      <c r="AG29" s="7">
        <v>10622.546582000001</v>
      </c>
    </row>
    <row r="30" spans="1:33">
      <c r="A30" s="5" t="s">
        <v>169</v>
      </c>
      <c r="B30" s="18"/>
      <c r="C30" s="18">
        <v>983.02652399999999</v>
      </c>
      <c r="D30" s="18"/>
      <c r="E30" s="18"/>
      <c r="F30" s="18"/>
      <c r="G30" s="18"/>
      <c r="H30" s="18">
        <v>847.85950000000003</v>
      </c>
      <c r="I30" s="18">
        <v>166.483103</v>
      </c>
      <c r="J30" s="18"/>
      <c r="K30" s="18">
        <v>9262.2391200000002</v>
      </c>
      <c r="L30" s="18">
        <v>1552.6690980000001</v>
      </c>
      <c r="M30" s="18">
        <v>356.738225</v>
      </c>
      <c r="N30" s="18">
        <v>20.067751999999999</v>
      </c>
      <c r="O30" s="18">
        <v>114.40391100000001</v>
      </c>
      <c r="P30" s="18">
        <v>1182.689631</v>
      </c>
      <c r="Q30" s="18"/>
      <c r="R30" s="18"/>
      <c r="S30" s="18"/>
      <c r="T30" s="18"/>
      <c r="U30" s="18">
        <v>345.61775700000004</v>
      </c>
      <c r="V30" s="18">
        <v>132.269091</v>
      </c>
      <c r="W30" s="18"/>
      <c r="X30" s="18"/>
      <c r="Y30" s="18"/>
      <c r="Z30" s="18"/>
      <c r="AA30" s="18"/>
      <c r="AB30" s="18">
        <v>517.78778999999997</v>
      </c>
      <c r="AC30" s="18">
        <v>1114.5134820000001</v>
      </c>
      <c r="AD30" s="18">
        <v>5728.7173499999999</v>
      </c>
      <c r="AE30" s="18">
        <v>80.277290000000008</v>
      </c>
      <c r="AF30" s="18">
        <v>3618.9977499999914</v>
      </c>
      <c r="AG30" s="7">
        <v>26024.357373999992</v>
      </c>
    </row>
    <row r="31" spans="1:33">
      <c r="A31" s="5" t="s">
        <v>170</v>
      </c>
      <c r="B31" s="18"/>
      <c r="C31" s="18"/>
      <c r="D31" s="18">
        <v>34.347328000000005</v>
      </c>
      <c r="E31" s="18"/>
      <c r="F31" s="18"/>
      <c r="G31" s="18"/>
      <c r="H31" s="18">
        <v>1.3641019999999999</v>
      </c>
      <c r="I31" s="18"/>
      <c r="J31" s="18">
        <v>255.70000000000002</v>
      </c>
      <c r="K31" s="18">
        <v>476.50290500000006</v>
      </c>
      <c r="L31" s="18">
        <v>748.17270700000006</v>
      </c>
      <c r="M31" s="18">
        <v>95.134174000000002</v>
      </c>
      <c r="N31" s="18">
        <v>13.030274</v>
      </c>
      <c r="O31" s="18">
        <v>45.194611000000002</v>
      </c>
      <c r="P31" s="18">
        <v>795.27710300000001</v>
      </c>
      <c r="Q31" s="18"/>
      <c r="R31" s="18"/>
      <c r="S31" s="18"/>
      <c r="T31" s="18"/>
      <c r="U31" s="18">
        <v>472.01710400000002</v>
      </c>
      <c r="V31" s="18">
        <v>177.92611400000001</v>
      </c>
      <c r="W31" s="18"/>
      <c r="X31" s="18"/>
      <c r="Y31" s="18"/>
      <c r="Z31" s="18"/>
      <c r="AA31" s="18"/>
      <c r="AB31" s="18">
        <v>361.10877700000003</v>
      </c>
      <c r="AC31" s="18">
        <v>351.21753999999999</v>
      </c>
      <c r="AD31" s="18">
        <v>3536.0341819999994</v>
      </c>
      <c r="AE31" s="18">
        <v>230.05454899999998</v>
      </c>
      <c r="AF31" s="18">
        <v>5700.9029309999987</v>
      </c>
      <c r="AG31" s="7">
        <v>13293.984400999998</v>
      </c>
    </row>
    <row r="32" spans="1:33">
      <c r="A32" s="5" t="s">
        <v>171</v>
      </c>
      <c r="B32" s="18">
        <v>1588.3628120000001</v>
      </c>
      <c r="C32" s="18">
        <v>32.976326</v>
      </c>
      <c r="D32" s="18">
        <v>54.832605999999998</v>
      </c>
      <c r="E32" s="18"/>
      <c r="F32" s="18"/>
      <c r="G32" s="18"/>
      <c r="H32" s="18">
        <v>140.558751</v>
      </c>
      <c r="I32" s="18">
        <v>18.849294</v>
      </c>
      <c r="J32" s="18">
        <v>55.774999999999999</v>
      </c>
      <c r="K32" s="18">
        <v>3486.4998139999984</v>
      </c>
      <c r="L32" s="18">
        <v>2811.4024749999999</v>
      </c>
      <c r="M32" s="18">
        <v>725.24787399999991</v>
      </c>
      <c r="N32" s="18"/>
      <c r="O32" s="18">
        <v>35.457200999999998</v>
      </c>
      <c r="P32" s="18">
        <v>2689.2026870000004</v>
      </c>
      <c r="Q32" s="18"/>
      <c r="R32" s="18">
        <v>1.440869</v>
      </c>
      <c r="S32" s="18"/>
      <c r="T32" s="18"/>
      <c r="U32" s="18">
        <v>1483.6975649999999</v>
      </c>
      <c r="V32" s="18">
        <v>96.692619000000008</v>
      </c>
      <c r="W32" s="18"/>
      <c r="X32" s="18">
        <v>35.286214999999999</v>
      </c>
      <c r="Y32" s="18"/>
      <c r="Z32" s="18"/>
      <c r="AA32" s="18">
        <v>1537.2813430000001</v>
      </c>
      <c r="AB32" s="18">
        <v>27.609584999999999</v>
      </c>
      <c r="AC32" s="18">
        <v>146.412216</v>
      </c>
      <c r="AD32" s="18">
        <v>3655.9390059999992</v>
      </c>
      <c r="AE32" s="18">
        <v>5459.9932069999995</v>
      </c>
      <c r="AF32" s="18">
        <v>1919.6744689999978</v>
      </c>
      <c r="AG32" s="7">
        <v>26003.191933999999</v>
      </c>
    </row>
    <row r="33" spans="1:33">
      <c r="A33" s="5" t="s">
        <v>172</v>
      </c>
      <c r="B33" s="18">
        <v>72.5</v>
      </c>
      <c r="C33" s="18">
        <v>53.467298</v>
      </c>
      <c r="D33" s="18">
        <v>22.783283999999998</v>
      </c>
      <c r="E33" s="18"/>
      <c r="F33" s="18"/>
      <c r="G33" s="18"/>
      <c r="H33" s="18">
        <v>25.930669999999999</v>
      </c>
      <c r="I33" s="18"/>
      <c r="J33" s="18"/>
      <c r="K33" s="18">
        <v>109.208445</v>
      </c>
      <c r="L33" s="18">
        <v>618.89310699999999</v>
      </c>
      <c r="M33" s="18"/>
      <c r="N33" s="18"/>
      <c r="O33" s="18">
        <v>740.69379300000003</v>
      </c>
      <c r="P33" s="18">
        <v>351.40945699999997</v>
      </c>
      <c r="Q33" s="18"/>
      <c r="R33" s="18"/>
      <c r="S33" s="18">
        <v>715</v>
      </c>
      <c r="T33" s="18"/>
      <c r="U33" s="18">
        <v>84.483244999999997</v>
      </c>
      <c r="V33" s="18">
        <v>160.41966500000001</v>
      </c>
      <c r="W33" s="18"/>
      <c r="X33" s="18"/>
      <c r="Y33" s="18">
        <v>28.977247999999999</v>
      </c>
      <c r="Z33" s="18"/>
      <c r="AA33" s="18">
        <v>1023.0367200000001</v>
      </c>
      <c r="AB33" s="18">
        <v>204.53822500000001</v>
      </c>
      <c r="AC33" s="18">
        <v>399</v>
      </c>
      <c r="AD33" s="18">
        <v>5802.5886950000049</v>
      </c>
      <c r="AE33" s="18">
        <v>171.377332</v>
      </c>
      <c r="AF33" s="18">
        <v>10695.237926000002</v>
      </c>
      <c r="AG33" s="7">
        <v>21279.545110000006</v>
      </c>
    </row>
    <row r="34" spans="1:33">
      <c r="A34" s="5" t="s">
        <v>173</v>
      </c>
      <c r="B34" s="18">
        <v>563.47057599999994</v>
      </c>
      <c r="C34" s="18">
        <v>224.772199</v>
      </c>
      <c r="D34" s="18">
        <v>82.248828000000003</v>
      </c>
      <c r="E34" s="18">
        <v>381.44578799999999</v>
      </c>
      <c r="F34" s="18">
        <v>151.57394400000001</v>
      </c>
      <c r="G34" s="18">
        <v>216.87815999999998</v>
      </c>
      <c r="H34" s="18">
        <v>235.048348</v>
      </c>
      <c r="I34" s="18">
        <v>71.763999999999996</v>
      </c>
      <c r="J34" s="18">
        <v>462.00001300000002</v>
      </c>
      <c r="K34" s="18">
        <v>2379.663094</v>
      </c>
      <c r="L34" s="18">
        <v>3258.1701950000006</v>
      </c>
      <c r="M34" s="18"/>
      <c r="N34" s="18"/>
      <c r="O34" s="18">
        <v>16.312884</v>
      </c>
      <c r="P34" s="18">
        <v>1281.4007780000002</v>
      </c>
      <c r="Q34" s="18">
        <v>37.912556000000002</v>
      </c>
      <c r="R34" s="18"/>
      <c r="S34" s="18"/>
      <c r="T34" s="18"/>
      <c r="U34" s="18">
        <v>1003.6728419999999</v>
      </c>
      <c r="V34" s="18">
        <v>563.05936099999985</v>
      </c>
      <c r="W34" s="18">
        <v>990.55511799999999</v>
      </c>
      <c r="X34" s="18">
        <v>176.192789</v>
      </c>
      <c r="Y34" s="18"/>
      <c r="Z34" s="18"/>
      <c r="AA34" s="18">
        <v>543.47162900000001</v>
      </c>
      <c r="AB34" s="18">
        <v>1598.394652</v>
      </c>
      <c r="AC34" s="18">
        <v>1866.211857</v>
      </c>
      <c r="AD34" s="18">
        <v>7051.3383639999984</v>
      </c>
      <c r="AE34" s="18">
        <v>63.244301</v>
      </c>
      <c r="AF34" s="18">
        <v>5967.9133480000055</v>
      </c>
      <c r="AG34" s="7">
        <v>29186.715624</v>
      </c>
    </row>
    <row r="35" spans="1:33">
      <c r="A35" s="5" t="s">
        <v>174</v>
      </c>
      <c r="B35" s="18">
        <v>124.85</v>
      </c>
      <c r="C35" s="18">
        <v>102.77955</v>
      </c>
      <c r="D35" s="18"/>
      <c r="E35" s="18"/>
      <c r="F35" s="18"/>
      <c r="G35" s="18"/>
      <c r="H35" s="18">
        <v>136.693513</v>
      </c>
      <c r="I35" s="18"/>
      <c r="J35" s="18"/>
      <c r="K35" s="18">
        <v>445.91034400000001</v>
      </c>
      <c r="L35" s="18">
        <v>368.40319899999997</v>
      </c>
      <c r="M35" s="18">
        <v>11.52</v>
      </c>
      <c r="N35" s="18">
        <v>147.26536999999999</v>
      </c>
      <c r="O35" s="18">
        <v>1494.99999</v>
      </c>
      <c r="P35" s="18">
        <v>374.22703300000001</v>
      </c>
      <c r="Q35" s="18"/>
      <c r="R35" s="18"/>
      <c r="S35" s="18"/>
      <c r="T35" s="18"/>
      <c r="U35" s="18"/>
      <c r="V35" s="18">
        <v>94.632618999999991</v>
      </c>
      <c r="W35" s="18"/>
      <c r="X35" s="18">
        <v>8.4658420000000003</v>
      </c>
      <c r="Y35" s="18"/>
      <c r="Z35" s="18"/>
      <c r="AA35" s="18">
        <v>8.1747750000000003</v>
      </c>
      <c r="AB35" s="18">
        <v>7.4588409999999996</v>
      </c>
      <c r="AC35" s="18">
        <v>177.95160200000001</v>
      </c>
      <c r="AD35" s="18">
        <v>4909.9423539999998</v>
      </c>
      <c r="AE35" s="18">
        <v>42.815308999999999</v>
      </c>
      <c r="AF35" s="18">
        <v>2295.3472450000008</v>
      </c>
      <c r="AG35" s="7">
        <v>10751.437586</v>
      </c>
    </row>
    <row r="36" spans="1:33">
      <c r="A36" s="5" t="s">
        <v>175</v>
      </c>
      <c r="B36" s="18">
        <v>817.4</v>
      </c>
      <c r="C36" s="18">
        <v>181.80127999999999</v>
      </c>
      <c r="D36" s="18">
        <v>152.921008</v>
      </c>
      <c r="E36" s="18"/>
      <c r="F36" s="18"/>
      <c r="G36" s="18"/>
      <c r="H36" s="18">
        <v>221.01612</v>
      </c>
      <c r="I36" s="18">
        <v>129.216407</v>
      </c>
      <c r="J36" s="18">
        <v>537.61542699999995</v>
      </c>
      <c r="K36" s="18">
        <v>1444.8816789999998</v>
      </c>
      <c r="L36" s="18">
        <v>4899.9412760000005</v>
      </c>
      <c r="M36" s="18">
        <v>37.127529000000003</v>
      </c>
      <c r="N36" s="18"/>
      <c r="O36" s="18">
        <v>308.813984</v>
      </c>
      <c r="P36" s="18">
        <v>2514.0993950000002</v>
      </c>
      <c r="Q36" s="18"/>
      <c r="R36" s="18">
        <v>17.795324999999998</v>
      </c>
      <c r="S36" s="18">
        <v>68.451357000000002</v>
      </c>
      <c r="T36" s="18"/>
      <c r="U36" s="18">
        <v>145.58059</v>
      </c>
      <c r="V36" s="18">
        <v>728.01840600000003</v>
      </c>
      <c r="W36" s="18">
        <v>200</v>
      </c>
      <c r="X36" s="18"/>
      <c r="Y36" s="18"/>
      <c r="Z36" s="18"/>
      <c r="AA36" s="18">
        <v>1859.9142780000002</v>
      </c>
      <c r="AB36" s="18">
        <v>101.19787700000001</v>
      </c>
      <c r="AC36" s="18">
        <v>143.84586000000002</v>
      </c>
      <c r="AD36" s="18">
        <v>4709.0940790000013</v>
      </c>
      <c r="AE36" s="18">
        <v>1947.5833810000001</v>
      </c>
      <c r="AF36" s="18">
        <v>11546.910238</v>
      </c>
      <c r="AG36" s="7">
        <v>32713.225496000003</v>
      </c>
    </row>
    <row r="37" spans="1:33">
      <c r="A37" s="5" t="s">
        <v>176</v>
      </c>
      <c r="B37" s="18">
        <v>771.46900400000004</v>
      </c>
      <c r="C37" s="18"/>
      <c r="D37" s="18">
        <v>10.464169999999999</v>
      </c>
      <c r="E37" s="18">
        <v>38.873150000000003</v>
      </c>
      <c r="F37" s="18"/>
      <c r="G37" s="18">
        <v>35.515749999999997</v>
      </c>
      <c r="H37" s="18"/>
      <c r="I37" s="18"/>
      <c r="J37" s="18"/>
      <c r="K37" s="18">
        <v>103.022554</v>
      </c>
      <c r="L37" s="18">
        <v>611.54732000000001</v>
      </c>
      <c r="M37" s="18">
        <v>246.07183699999999</v>
      </c>
      <c r="N37" s="18"/>
      <c r="O37" s="18">
        <v>1.4870019999999999</v>
      </c>
      <c r="P37" s="18">
        <v>966.39436199999989</v>
      </c>
      <c r="Q37" s="18"/>
      <c r="R37" s="18"/>
      <c r="S37" s="18"/>
      <c r="T37" s="18"/>
      <c r="U37" s="18">
        <v>983.23075599999993</v>
      </c>
      <c r="V37" s="18">
        <v>344.04759599999994</v>
      </c>
      <c r="W37" s="18">
        <v>348.702</v>
      </c>
      <c r="X37" s="18">
        <v>66.480821000000006</v>
      </c>
      <c r="Y37" s="18"/>
      <c r="Z37" s="18"/>
      <c r="AA37" s="18"/>
      <c r="AB37" s="18"/>
      <c r="AC37" s="18">
        <v>282.178765</v>
      </c>
      <c r="AD37" s="18">
        <v>2089.0032319999996</v>
      </c>
      <c r="AE37" s="18">
        <v>1280.7349689999999</v>
      </c>
      <c r="AF37" s="18">
        <v>1926.1680219999989</v>
      </c>
      <c r="AG37" s="7">
        <v>10105.391309999999</v>
      </c>
    </row>
    <row r="38" spans="1:33">
      <c r="A38" s="5" t="s">
        <v>177</v>
      </c>
      <c r="B38" s="18">
        <v>1325.4000470000001</v>
      </c>
      <c r="C38" s="18">
        <v>2517.4868569999999</v>
      </c>
      <c r="D38" s="18">
        <v>99.153368999999998</v>
      </c>
      <c r="E38" s="18">
        <v>980.03685299999995</v>
      </c>
      <c r="F38" s="18"/>
      <c r="G38" s="18">
        <v>54.641513000000003</v>
      </c>
      <c r="H38" s="18">
        <v>10.797848999999999</v>
      </c>
      <c r="I38" s="18"/>
      <c r="J38" s="18"/>
      <c r="K38" s="18">
        <v>1294.6984009999996</v>
      </c>
      <c r="L38" s="18">
        <v>1567.5084519999998</v>
      </c>
      <c r="M38" s="18">
        <v>362.85524399999997</v>
      </c>
      <c r="N38" s="18"/>
      <c r="O38" s="18">
        <v>8.0000009999999993</v>
      </c>
      <c r="P38" s="18">
        <v>672.7649879999999</v>
      </c>
      <c r="Q38" s="18"/>
      <c r="R38" s="18"/>
      <c r="S38" s="18"/>
      <c r="T38" s="18"/>
      <c r="U38" s="18">
        <v>57.542256000000002</v>
      </c>
      <c r="V38" s="18">
        <v>271.88966800000003</v>
      </c>
      <c r="W38" s="18"/>
      <c r="X38" s="18">
        <v>66.407678000000004</v>
      </c>
      <c r="Y38" s="18"/>
      <c r="Z38" s="18">
        <v>309.02612399999998</v>
      </c>
      <c r="AA38" s="18">
        <v>9141.4417119999998</v>
      </c>
      <c r="AB38" s="18">
        <v>770.52473099999986</v>
      </c>
      <c r="AC38" s="18">
        <v>564.05605700000001</v>
      </c>
      <c r="AD38" s="18">
        <v>1746.8469500000001</v>
      </c>
      <c r="AE38" s="18">
        <v>252.93198100000001</v>
      </c>
      <c r="AF38" s="18">
        <v>5791.4689310000031</v>
      </c>
      <c r="AG38" s="7">
        <v>27865.479662000005</v>
      </c>
    </row>
    <row r="39" spans="1:33">
      <c r="A39" s="5" t="s">
        <v>178</v>
      </c>
      <c r="B39" s="18"/>
      <c r="C39" s="18">
        <v>0.51290400000000003</v>
      </c>
      <c r="D39" s="18">
        <v>9.8386340000000008</v>
      </c>
      <c r="E39" s="18">
        <v>30.996579000000001</v>
      </c>
      <c r="F39" s="18"/>
      <c r="G39" s="18"/>
      <c r="H39" s="18"/>
      <c r="I39" s="18"/>
      <c r="J39" s="18"/>
      <c r="K39" s="18">
        <v>15.771961000000001</v>
      </c>
      <c r="L39" s="18">
        <v>5.3230680000000001</v>
      </c>
      <c r="M39" s="18">
        <v>4.1809219999999998</v>
      </c>
      <c r="N39" s="18"/>
      <c r="O39" s="18">
        <v>88.074219999999997</v>
      </c>
      <c r="P39" s="18">
        <v>154.57450699999998</v>
      </c>
      <c r="Q39" s="18"/>
      <c r="R39" s="18">
        <v>9.9086979999999993</v>
      </c>
      <c r="S39" s="18">
        <v>8.8000000000000005E-3</v>
      </c>
      <c r="T39" s="18"/>
      <c r="U39" s="18"/>
      <c r="V39" s="18">
        <v>119.03306899999998</v>
      </c>
      <c r="W39" s="18"/>
      <c r="X39" s="18">
        <v>11.260642000000001</v>
      </c>
      <c r="Y39" s="18"/>
      <c r="Z39" s="18"/>
      <c r="AA39" s="18"/>
      <c r="AB39" s="18"/>
      <c r="AC39" s="18"/>
      <c r="AD39" s="18">
        <v>258.82533999999998</v>
      </c>
      <c r="AE39" s="18">
        <v>7.3791729999999998</v>
      </c>
      <c r="AF39" s="18">
        <v>711.67891799999984</v>
      </c>
      <c r="AG39" s="7">
        <v>1427.3674349999999</v>
      </c>
    </row>
    <row r="40" spans="1:33">
      <c r="A40" s="5" t="s">
        <v>179</v>
      </c>
      <c r="B40" s="18"/>
      <c r="C40" s="18">
        <v>30.926162999999999</v>
      </c>
      <c r="D40" s="18">
        <v>6.4610399999999997</v>
      </c>
      <c r="E40" s="18"/>
      <c r="F40" s="18">
        <v>5.4530000000000003</v>
      </c>
      <c r="G40" s="18">
        <v>1630.130189</v>
      </c>
      <c r="H40" s="18">
        <v>40.009967000000003</v>
      </c>
      <c r="I40" s="18"/>
      <c r="J40" s="18"/>
      <c r="K40" s="18">
        <v>13.348142000000003</v>
      </c>
      <c r="L40" s="18">
        <v>462.30732499999999</v>
      </c>
      <c r="M40" s="18">
        <v>5.3604919999999998</v>
      </c>
      <c r="N40" s="18"/>
      <c r="O40" s="18"/>
      <c r="P40" s="18">
        <v>15.878499999999999</v>
      </c>
      <c r="Q40" s="18"/>
      <c r="R40" s="18"/>
      <c r="S40" s="18"/>
      <c r="T40" s="18">
        <v>10</v>
      </c>
      <c r="U40" s="18"/>
      <c r="V40" s="18">
        <v>459.30116699999991</v>
      </c>
      <c r="W40" s="18"/>
      <c r="X40" s="18">
        <v>20.902950999999998</v>
      </c>
      <c r="Y40" s="18"/>
      <c r="Z40" s="18">
        <v>196.26390000000001</v>
      </c>
      <c r="AA40" s="18">
        <v>1568.194448</v>
      </c>
      <c r="AB40" s="18">
        <v>18.343156</v>
      </c>
      <c r="AC40" s="18">
        <v>174.52107899999999</v>
      </c>
      <c r="AD40" s="18">
        <v>925.37866200000008</v>
      </c>
      <c r="AE40" s="18">
        <v>227.93650700000001</v>
      </c>
      <c r="AF40" s="18">
        <v>2866.9874460000001</v>
      </c>
      <c r="AG40" s="7">
        <v>8677.7041339999996</v>
      </c>
    </row>
    <row r="41" spans="1:33">
      <c r="A41" s="5" t="s">
        <v>180</v>
      </c>
      <c r="B41" s="18"/>
      <c r="C41" s="18">
        <v>6.1339199999999998</v>
      </c>
      <c r="D41" s="18"/>
      <c r="E41" s="18"/>
      <c r="F41" s="18">
        <v>1.965009</v>
      </c>
      <c r="G41" s="18">
        <v>0.60450800000000005</v>
      </c>
      <c r="H41" s="18">
        <v>14.738883</v>
      </c>
      <c r="I41" s="18"/>
      <c r="J41" s="18"/>
      <c r="K41" s="18">
        <v>0.43459999999999999</v>
      </c>
      <c r="L41" s="18">
        <v>250.42</v>
      </c>
      <c r="M41" s="18">
        <v>1.477552</v>
      </c>
      <c r="N41" s="18"/>
      <c r="O41" s="18"/>
      <c r="P41" s="18">
        <v>9.5500000000000007</v>
      </c>
      <c r="Q41" s="18"/>
      <c r="R41" s="18"/>
      <c r="S41" s="18"/>
      <c r="T41" s="18"/>
      <c r="U41" s="18"/>
      <c r="V41" s="18">
        <v>6.7906799999999983</v>
      </c>
      <c r="W41" s="18"/>
      <c r="X41" s="18"/>
      <c r="Y41" s="18"/>
      <c r="Z41" s="18"/>
      <c r="AA41" s="18">
        <v>282.03062899999998</v>
      </c>
      <c r="AB41" s="18"/>
      <c r="AC41" s="18">
        <v>11.533704999999999</v>
      </c>
      <c r="AD41" s="18">
        <v>111.28258899999999</v>
      </c>
      <c r="AE41" s="18">
        <v>66.508610000000004</v>
      </c>
      <c r="AF41" s="18">
        <v>366.178134</v>
      </c>
      <c r="AG41" s="7">
        <v>1129.648819</v>
      </c>
    </row>
    <row r="42" spans="1:33">
      <c r="A42" s="5" t="s">
        <v>181</v>
      </c>
      <c r="B42" s="18"/>
      <c r="C42" s="18">
        <v>1.1005119999999999</v>
      </c>
      <c r="D42" s="18"/>
      <c r="E42" s="18"/>
      <c r="F42" s="18"/>
      <c r="G42" s="18"/>
      <c r="H42" s="18">
        <v>4.3526239999999996</v>
      </c>
      <c r="I42" s="18"/>
      <c r="J42" s="18"/>
      <c r="K42" s="18">
        <v>5.3250539999999997</v>
      </c>
      <c r="L42" s="18"/>
      <c r="M42" s="18">
        <v>1.0004999999999999</v>
      </c>
      <c r="N42" s="18"/>
      <c r="O42" s="18"/>
      <c r="P42" s="18"/>
      <c r="Q42" s="18"/>
      <c r="R42" s="18"/>
      <c r="S42" s="18"/>
      <c r="T42" s="18"/>
      <c r="U42" s="18"/>
      <c r="V42" s="18">
        <v>569.76102300000014</v>
      </c>
      <c r="W42" s="18"/>
      <c r="X42" s="18"/>
      <c r="Y42" s="18"/>
      <c r="Z42" s="18"/>
      <c r="AA42" s="18"/>
      <c r="AB42" s="18"/>
      <c r="AC42" s="18"/>
      <c r="AD42" s="18">
        <v>764.729738</v>
      </c>
      <c r="AE42" s="18"/>
      <c r="AF42" s="18">
        <v>7.5840579999999136</v>
      </c>
      <c r="AG42" s="7">
        <v>1353.853509</v>
      </c>
    </row>
    <row r="43" spans="1:33">
      <c r="A43" s="5" t="s">
        <v>182</v>
      </c>
      <c r="B43" s="18"/>
      <c r="C43" s="18">
        <v>0.542408</v>
      </c>
      <c r="D43" s="18"/>
      <c r="E43" s="18"/>
      <c r="F43" s="18"/>
      <c r="G43" s="18"/>
      <c r="H43" s="18"/>
      <c r="I43" s="18"/>
      <c r="J43" s="18"/>
      <c r="K43" s="18"/>
      <c r="L43" s="18"/>
      <c r="M43" s="18"/>
      <c r="N43" s="18"/>
      <c r="O43" s="18"/>
      <c r="P43" s="18"/>
      <c r="Q43" s="18"/>
      <c r="R43" s="18"/>
      <c r="S43" s="18"/>
      <c r="T43" s="18"/>
      <c r="U43" s="18"/>
      <c r="V43" s="18">
        <v>2.0038650000000002</v>
      </c>
      <c r="W43" s="18"/>
      <c r="X43" s="18"/>
      <c r="Y43" s="18"/>
      <c r="Z43" s="18"/>
      <c r="AA43" s="18"/>
      <c r="AB43" s="18"/>
      <c r="AC43" s="18"/>
      <c r="AD43" s="18"/>
      <c r="AE43" s="18"/>
      <c r="AF43" s="18">
        <v>0</v>
      </c>
      <c r="AG43" s="7">
        <v>2.5462730000000002</v>
      </c>
    </row>
    <row r="44" spans="1:33">
      <c r="A44" s="5" t="s">
        <v>183</v>
      </c>
      <c r="B44" s="18"/>
      <c r="C44" s="18"/>
      <c r="D44" s="18"/>
      <c r="E44" s="18"/>
      <c r="F44" s="18"/>
      <c r="G44" s="18"/>
      <c r="H44" s="18"/>
      <c r="I44" s="18"/>
      <c r="J44" s="18"/>
      <c r="K44" s="18">
        <v>0.52019700000000002</v>
      </c>
      <c r="L44" s="18">
        <v>36.619999999999997</v>
      </c>
      <c r="M44" s="18">
        <v>7.6</v>
      </c>
      <c r="N44" s="18"/>
      <c r="O44" s="18"/>
      <c r="P44" s="18">
        <v>8</v>
      </c>
      <c r="Q44" s="18"/>
      <c r="R44" s="18"/>
      <c r="S44" s="18"/>
      <c r="T44" s="18"/>
      <c r="U44" s="18"/>
      <c r="V44" s="18">
        <v>135.21897200000001</v>
      </c>
      <c r="W44" s="18"/>
      <c r="X44" s="18"/>
      <c r="Y44" s="18"/>
      <c r="Z44" s="18"/>
      <c r="AA44" s="18"/>
      <c r="AB44" s="18"/>
      <c r="AC44" s="18"/>
      <c r="AD44" s="18">
        <v>281.98518799999999</v>
      </c>
      <c r="AE44" s="18">
        <v>2.2799999999999998</v>
      </c>
      <c r="AF44" s="18">
        <v>0</v>
      </c>
      <c r="AG44" s="7">
        <v>472.22435699999994</v>
      </c>
    </row>
    <row r="45" spans="1:33">
      <c r="A45" s="5" t="s">
        <v>184</v>
      </c>
      <c r="B45" s="18"/>
      <c r="C45" s="18">
        <v>6.7239999999999999E-3</v>
      </c>
      <c r="D45" s="18"/>
      <c r="E45" s="18"/>
      <c r="F45" s="18"/>
      <c r="G45" s="18">
        <v>1.612555</v>
      </c>
      <c r="H45" s="18"/>
      <c r="I45" s="18"/>
      <c r="J45" s="18"/>
      <c r="K45" s="18">
        <v>6.1058529999999989</v>
      </c>
      <c r="L45" s="18"/>
      <c r="M45" s="18"/>
      <c r="N45" s="18"/>
      <c r="O45" s="18"/>
      <c r="P45" s="18"/>
      <c r="Q45" s="18"/>
      <c r="R45" s="18"/>
      <c r="S45" s="18"/>
      <c r="T45" s="18"/>
      <c r="U45" s="18"/>
      <c r="V45" s="18">
        <v>6.061312</v>
      </c>
      <c r="W45" s="18"/>
      <c r="X45" s="18"/>
      <c r="Y45" s="18"/>
      <c r="Z45" s="18"/>
      <c r="AA45" s="18">
        <v>7.0411549999999998</v>
      </c>
      <c r="AB45" s="18"/>
      <c r="AC45" s="18"/>
      <c r="AD45" s="18">
        <v>28.636883999999998</v>
      </c>
      <c r="AE45" s="18">
        <v>10</v>
      </c>
      <c r="AF45" s="18">
        <v>48.376113999999987</v>
      </c>
      <c r="AG45" s="7">
        <v>107.84059699999999</v>
      </c>
    </row>
    <row r="46" spans="1:33">
      <c r="A46" s="5" t="s">
        <v>185</v>
      </c>
      <c r="B46" s="18"/>
      <c r="C46" s="18">
        <v>97.749989999999997</v>
      </c>
      <c r="D46" s="18">
        <v>4.4313330000000004</v>
      </c>
      <c r="E46" s="18"/>
      <c r="F46" s="18"/>
      <c r="G46" s="18"/>
      <c r="H46" s="18">
        <v>36.948957</v>
      </c>
      <c r="I46" s="18"/>
      <c r="J46" s="18"/>
      <c r="K46" s="18">
        <v>926.9</v>
      </c>
      <c r="L46" s="18"/>
      <c r="M46" s="18"/>
      <c r="N46" s="18"/>
      <c r="O46" s="18"/>
      <c r="P46" s="18">
        <v>136.221825</v>
      </c>
      <c r="Q46" s="18"/>
      <c r="R46" s="18"/>
      <c r="S46" s="18"/>
      <c r="T46" s="18"/>
      <c r="U46" s="18">
        <v>1088.8</v>
      </c>
      <c r="V46" s="18">
        <v>1475.9812040000002</v>
      </c>
      <c r="W46" s="18"/>
      <c r="X46" s="18"/>
      <c r="Y46" s="18"/>
      <c r="Z46" s="18"/>
      <c r="AA46" s="18">
        <v>12.2835</v>
      </c>
      <c r="AB46" s="18">
        <v>1.9677600000000002</v>
      </c>
      <c r="AC46" s="18"/>
      <c r="AD46" s="18">
        <v>912.03068800000005</v>
      </c>
      <c r="AE46" s="18"/>
      <c r="AF46" s="18">
        <v>106.0870930000001</v>
      </c>
      <c r="AG46" s="7">
        <v>4799.4023500000003</v>
      </c>
    </row>
    <row r="47" spans="1:33">
      <c r="A47" s="5" t="s">
        <v>186</v>
      </c>
      <c r="B47" s="18"/>
      <c r="C47" s="18"/>
      <c r="D47" s="18"/>
      <c r="E47" s="18"/>
      <c r="F47" s="18"/>
      <c r="G47" s="18"/>
      <c r="H47" s="18"/>
      <c r="I47" s="18"/>
      <c r="J47" s="18"/>
      <c r="K47" s="18">
        <v>297.94725400000004</v>
      </c>
      <c r="L47" s="18">
        <v>1855.614628</v>
      </c>
      <c r="M47" s="18"/>
      <c r="N47" s="18"/>
      <c r="O47" s="18">
        <v>0.353269</v>
      </c>
      <c r="P47" s="18">
        <v>11.990143</v>
      </c>
      <c r="Q47" s="18"/>
      <c r="R47" s="18">
        <v>28.087042</v>
      </c>
      <c r="S47" s="18"/>
      <c r="T47" s="18"/>
      <c r="U47" s="18"/>
      <c r="V47" s="18">
        <v>31.108940999999998</v>
      </c>
      <c r="W47" s="18"/>
      <c r="X47" s="18"/>
      <c r="Y47" s="18"/>
      <c r="Z47" s="18"/>
      <c r="AA47" s="18">
        <v>16.025628000000001</v>
      </c>
      <c r="AB47" s="18">
        <v>60.661349000000001</v>
      </c>
      <c r="AC47" s="18"/>
      <c r="AD47" s="18">
        <v>1991.5757900000001</v>
      </c>
      <c r="AE47" s="18"/>
      <c r="AF47" s="18">
        <v>1835.2091620000001</v>
      </c>
      <c r="AG47" s="7">
        <v>6128.573206</v>
      </c>
    </row>
    <row r="48" spans="1:33">
      <c r="A48" s="5" t="s">
        <v>187</v>
      </c>
      <c r="B48" s="18"/>
      <c r="C48" s="18"/>
      <c r="D48" s="18"/>
      <c r="E48" s="18"/>
      <c r="F48" s="18"/>
      <c r="G48" s="18"/>
      <c r="H48" s="18">
        <v>742.13050599999997</v>
      </c>
      <c r="I48" s="18">
        <v>12.972405999999999</v>
      </c>
      <c r="J48" s="18"/>
      <c r="K48" s="18">
        <v>71.541748999999996</v>
      </c>
      <c r="L48" s="18">
        <v>3.2395</v>
      </c>
      <c r="M48" s="18"/>
      <c r="N48" s="18"/>
      <c r="O48" s="18"/>
      <c r="P48" s="18">
        <v>37.261000000000003</v>
      </c>
      <c r="Q48" s="18"/>
      <c r="R48" s="18"/>
      <c r="S48" s="18"/>
      <c r="T48" s="18"/>
      <c r="U48" s="18"/>
      <c r="V48" s="18">
        <v>3166.9706599999995</v>
      </c>
      <c r="W48" s="18"/>
      <c r="X48" s="18"/>
      <c r="Y48" s="18"/>
      <c r="Z48" s="18"/>
      <c r="AA48" s="18">
        <v>1458.0752089999999</v>
      </c>
      <c r="AB48" s="18">
        <v>177.94855899999999</v>
      </c>
      <c r="AC48" s="18">
        <v>131.790457</v>
      </c>
      <c r="AD48" s="18">
        <v>1176.615258</v>
      </c>
      <c r="AE48" s="18"/>
      <c r="AF48" s="18">
        <v>1930.0949380000002</v>
      </c>
      <c r="AG48" s="7">
        <v>8908.6402419999995</v>
      </c>
    </row>
    <row r="49" spans="1:33">
      <c r="A49" s="5" t="s">
        <v>188</v>
      </c>
      <c r="B49" s="18"/>
      <c r="C49" s="18"/>
      <c r="D49" s="18"/>
      <c r="E49" s="18"/>
      <c r="F49" s="18"/>
      <c r="G49" s="18"/>
      <c r="H49" s="18"/>
      <c r="I49" s="18"/>
      <c r="J49" s="18"/>
      <c r="K49" s="18">
        <v>38.668199999999999</v>
      </c>
      <c r="L49" s="18">
        <v>394.03976</v>
      </c>
      <c r="M49" s="18"/>
      <c r="N49" s="18"/>
      <c r="O49" s="18"/>
      <c r="P49" s="18">
        <v>7.8549620000000004</v>
      </c>
      <c r="Q49" s="18"/>
      <c r="R49" s="18"/>
      <c r="S49" s="18"/>
      <c r="T49" s="18"/>
      <c r="U49" s="18"/>
      <c r="V49" s="18">
        <v>78.074001999999993</v>
      </c>
      <c r="W49" s="18"/>
      <c r="X49" s="18"/>
      <c r="Y49" s="18"/>
      <c r="Z49" s="18"/>
      <c r="AA49" s="18">
        <v>5.9910700000000006</v>
      </c>
      <c r="AB49" s="18"/>
      <c r="AC49" s="18"/>
      <c r="AD49" s="18">
        <v>1427.0822159999998</v>
      </c>
      <c r="AE49" s="18"/>
      <c r="AF49" s="18">
        <v>153.62460400000009</v>
      </c>
      <c r="AG49" s="7">
        <v>2105.3348139999998</v>
      </c>
    </row>
    <row r="50" spans="1:33">
      <c r="A50" s="5" t="s">
        <v>189</v>
      </c>
      <c r="B50" s="18">
        <v>4.7249999999999996</v>
      </c>
      <c r="C50" s="18"/>
      <c r="D50" s="18"/>
      <c r="E50" s="18"/>
      <c r="F50" s="18"/>
      <c r="G50" s="18">
        <v>73.910969000000009</v>
      </c>
      <c r="H50" s="18">
        <v>1574.1717749999998</v>
      </c>
      <c r="I50" s="18"/>
      <c r="J50" s="18"/>
      <c r="K50" s="18">
        <v>22.727267999999999</v>
      </c>
      <c r="L50" s="18">
        <v>161.70780600000001</v>
      </c>
      <c r="M50" s="18"/>
      <c r="N50" s="18">
        <v>39.196615000000001</v>
      </c>
      <c r="O50" s="18"/>
      <c r="P50" s="18">
        <v>2597.9221509999998</v>
      </c>
      <c r="Q50" s="18"/>
      <c r="R50" s="18"/>
      <c r="S50" s="18"/>
      <c r="T50" s="18"/>
      <c r="U50" s="18">
        <v>62.420005000000003</v>
      </c>
      <c r="V50" s="18">
        <v>416.28791999999993</v>
      </c>
      <c r="W50" s="18"/>
      <c r="X50" s="18">
        <v>9.68E-4</v>
      </c>
      <c r="Y50" s="18"/>
      <c r="Z50" s="18"/>
      <c r="AA50" s="18">
        <v>9.3409169999999992</v>
      </c>
      <c r="AB50" s="18"/>
      <c r="AC50" s="18">
        <v>48.234105</v>
      </c>
      <c r="AD50" s="18">
        <v>913.20636400000001</v>
      </c>
      <c r="AE50" s="18">
        <v>57.617921000000003</v>
      </c>
      <c r="AF50" s="18">
        <v>2638.5310929999987</v>
      </c>
      <c r="AG50" s="7">
        <v>8620.0008769999986</v>
      </c>
    </row>
    <row r="51" spans="1:33">
      <c r="A51" s="5" t="s">
        <v>190</v>
      </c>
      <c r="B51" s="18"/>
      <c r="C51" s="18"/>
      <c r="D51" s="18"/>
      <c r="E51" s="18"/>
      <c r="F51" s="18"/>
      <c r="G51" s="18"/>
      <c r="H51" s="18"/>
      <c r="I51" s="18"/>
      <c r="J51" s="18"/>
      <c r="K51" s="18">
        <v>21.147376999999999</v>
      </c>
      <c r="L51" s="18">
        <v>76.125</v>
      </c>
      <c r="M51" s="18"/>
      <c r="N51" s="18"/>
      <c r="O51" s="18"/>
      <c r="P51" s="18">
        <v>153</v>
      </c>
      <c r="Q51" s="18"/>
      <c r="R51" s="18">
        <v>19.450434000000001</v>
      </c>
      <c r="S51" s="18"/>
      <c r="T51" s="18"/>
      <c r="U51" s="18"/>
      <c r="V51" s="18">
        <v>187.51145999999997</v>
      </c>
      <c r="W51" s="18"/>
      <c r="X51" s="18"/>
      <c r="Y51" s="18"/>
      <c r="Z51" s="18"/>
      <c r="AA51" s="18"/>
      <c r="AB51" s="18"/>
      <c r="AC51" s="18"/>
      <c r="AD51" s="18">
        <v>1249.9295189999998</v>
      </c>
      <c r="AE51" s="18"/>
      <c r="AF51" s="18">
        <v>268.56228600000031</v>
      </c>
      <c r="AG51" s="7">
        <v>1975.7260759999999</v>
      </c>
    </row>
    <row r="52" spans="1:33">
      <c r="A52" s="5" t="s">
        <v>191</v>
      </c>
      <c r="B52" s="18">
        <v>366.01600000000002</v>
      </c>
      <c r="C52" s="18">
        <v>2.543876</v>
      </c>
      <c r="D52" s="18"/>
      <c r="E52" s="18"/>
      <c r="F52" s="18"/>
      <c r="G52" s="18"/>
      <c r="H52" s="18">
        <v>23.543607999999999</v>
      </c>
      <c r="I52" s="18"/>
      <c r="J52" s="18"/>
      <c r="K52" s="18">
        <v>48.585206999999997</v>
      </c>
      <c r="L52" s="18">
        <v>1136.954236</v>
      </c>
      <c r="M52" s="18"/>
      <c r="N52" s="18"/>
      <c r="O52" s="18"/>
      <c r="P52" s="18">
        <v>428.92250000000001</v>
      </c>
      <c r="Q52" s="18"/>
      <c r="R52" s="18"/>
      <c r="S52" s="18"/>
      <c r="T52" s="18"/>
      <c r="U52" s="18"/>
      <c r="V52" s="18">
        <v>1636.8539419999997</v>
      </c>
      <c r="W52" s="18"/>
      <c r="X52" s="18"/>
      <c r="Y52" s="18"/>
      <c r="Z52" s="18"/>
      <c r="AA52" s="18">
        <v>5.000006</v>
      </c>
      <c r="AB52" s="18">
        <v>193.130223</v>
      </c>
      <c r="AC52" s="18">
        <v>7087.8729300000005</v>
      </c>
      <c r="AD52" s="18">
        <v>1718.20813</v>
      </c>
      <c r="AE52" s="18"/>
      <c r="AF52" s="18">
        <v>2312.9955249999985</v>
      </c>
      <c r="AG52" s="7">
        <v>14960.626183</v>
      </c>
    </row>
    <row r="53" spans="1:33">
      <c r="A53" s="5" t="s">
        <v>192</v>
      </c>
      <c r="B53" s="18"/>
      <c r="C53" s="18"/>
      <c r="D53" s="18"/>
      <c r="E53" s="18"/>
      <c r="F53" s="18"/>
      <c r="G53" s="18">
        <v>3.8442639999999999</v>
      </c>
      <c r="H53" s="18"/>
      <c r="I53" s="18"/>
      <c r="J53" s="18"/>
      <c r="K53" s="18">
        <v>73.420901000000001</v>
      </c>
      <c r="L53" s="18">
        <v>61.1</v>
      </c>
      <c r="M53" s="18"/>
      <c r="N53" s="18"/>
      <c r="O53" s="18">
        <v>17.161673</v>
      </c>
      <c r="P53" s="18"/>
      <c r="Q53" s="18"/>
      <c r="R53" s="18"/>
      <c r="S53" s="18"/>
      <c r="T53" s="18"/>
      <c r="U53" s="18"/>
      <c r="V53" s="18">
        <v>42.292299</v>
      </c>
      <c r="W53" s="18"/>
      <c r="X53" s="18"/>
      <c r="Y53" s="18"/>
      <c r="Z53" s="18"/>
      <c r="AA53" s="18">
        <v>3699.5160130000004</v>
      </c>
      <c r="AB53" s="18"/>
      <c r="AC53" s="18"/>
      <c r="AD53" s="18">
        <v>394.20914199999993</v>
      </c>
      <c r="AE53" s="18">
        <v>33.263975000000002</v>
      </c>
      <c r="AF53" s="18">
        <v>521.45622399999957</v>
      </c>
      <c r="AG53" s="7">
        <v>4846.2644909999999</v>
      </c>
    </row>
    <row r="54" spans="1:33">
      <c r="A54" s="5" t="s">
        <v>193</v>
      </c>
      <c r="B54" s="18"/>
      <c r="C54" s="18"/>
      <c r="D54" s="18"/>
      <c r="E54" s="18"/>
      <c r="F54" s="18"/>
      <c r="G54" s="18">
        <v>1.2464299999999999</v>
      </c>
      <c r="H54" s="18"/>
      <c r="I54" s="18"/>
      <c r="J54" s="18"/>
      <c r="K54" s="18">
        <v>5.0065500000000007</v>
      </c>
      <c r="L54" s="18">
        <v>6.7949999999999999</v>
      </c>
      <c r="M54" s="18"/>
      <c r="N54" s="18"/>
      <c r="O54" s="18"/>
      <c r="P54" s="18">
        <v>4.08</v>
      </c>
      <c r="Q54" s="18"/>
      <c r="R54" s="18"/>
      <c r="S54" s="18">
        <v>250.887574</v>
      </c>
      <c r="T54" s="18"/>
      <c r="U54" s="18"/>
      <c r="V54" s="18">
        <v>5.5547670000000009</v>
      </c>
      <c r="W54" s="18"/>
      <c r="X54" s="18"/>
      <c r="Y54" s="18"/>
      <c r="Z54" s="18"/>
      <c r="AA54" s="18"/>
      <c r="AB54" s="18">
        <v>1.617181</v>
      </c>
      <c r="AC54" s="18"/>
      <c r="AD54" s="18">
        <v>67.512349</v>
      </c>
      <c r="AE54" s="18">
        <v>13.943725000000001</v>
      </c>
      <c r="AF54" s="18">
        <v>0</v>
      </c>
      <c r="AG54" s="7">
        <v>356.64357600000005</v>
      </c>
    </row>
    <row r="55" spans="1:33">
      <c r="A55" s="5" t="s">
        <v>194</v>
      </c>
      <c r="B55" s="18"/>
      <c r="C55" s="18"/>
      <c r="D55" s="18"/>
      <c r="E55" s="18"/>
      <c r="F55" s="18"/>
      <c r="G55" s="18"/>
      <c r="H55" s="18"/>
      <c r="I55" s="18"/>
      <c r="J55" s="18"/>
      <c r="K55" s="18">
        <v>189.38249299999998</v>
      </c>
      <c r="L55" s="18"/>
      <c r="M55" s="18"/>
      <c r="N55" s="18"/>
      <c r="O55" s="18"/>
      <c r="P55" s="18"/>
      <c r="Q55" s="18"/>
      <c r="R55" s="18"/>
      <c r="S55" s="18"/>
      <c r="T55" s="18"/>
      <c r="U55" s="18">
        <v>925</v>
      </c>
      <c r="V55" s="18">
        <v>20.253339</v>
      </c>
      <c r="W55" s="18">
        <v>1.91079</v>
      </c>
      <c r="X55" s="18"/>
      <c r="Y55" s="18"/>
      <c r="Z55" s="18"/>
      <c r="AA55" s="18">
        <v>2.5</v>
      </c>
      <c r="AB55" s="18"/>
      <c r="AC55" s="18">
        <v>748.62614900000005</v>
      </c>
      <c r="AD55" s="18">
        <v>53.538983999999999</v>
      </c>
      <c r="AE55" s="18"/>
      <c r="AF55" s="18">
        <v>435.51202499999977</v>
      </c>
      <c r="AG55" s="7">
        <v>2376.7237799999998</v>
      </c>
    </row>
    <row r="56" spans="1:33">
      <c r="A56" s="5" t="s">
        <v>195</v>
      </c>
      <c r="B56" s="18">
        <v>16.874811999999999</v>
      </c>
      <c r="C56" s="18"/>
      <c r="D56" s="18"/>
      <c r="E56" s="18"/>
      <c r="F56" s="18"/>
      <c r="G56" s="18"/>
      <c r="H56" s="18"/>
      <c r="I56" s="18"/>
      <c r="J56" s="18"/>
      <c r="K56" s="18">
        <v>42.883263999999997</v>
      </c>
      <c r="L56" s="18">
        <v>35.672039999999996</v>
      </c>
      <c r="M56" s="18"/>
      <c r="N56" s="18"/>
      <c r="O56" s="18"/>
      <c r="P56" s="18">
        <v>173.91</v>
      </c>
      <c r="Q56" s="18"/>
      <c r="R56" s="18"/>
      <c r="S56" s="18"/>
      <c r="T56" s="18"/>
      <c r="U56" s="18"/>
      <c r="V56" s="18">
        <v>43.924731000000008</v>
      </c>
      <c r="W56" s="18"/>
      <c r="X56" s="18"/>
      <c r="Y56" s="18"/>
      <c r="Z56" s="18"/>
      <c r="AA56" s="18">
        <v>1.9456249999999999</v>
      </c>
      <c r="AB56" s="18">
        <v>0.84701899999999997</v>
      </c>
      <c r="AC56" s="18"/>
      <c r="AD56" s="18">
        <v>85.325485999999998</v>
      </c>
      <c r="AE56" s="18"/>
      <c r="AF56" s="18">
        <v>1499.3483240000003</v>
      </c>
      <c r="AG56" s="7">
        <v>1900.7313010000003</v>
      </c>
    </row>
    <row r="57" spans="1:33">
      <c r="A57" s="5" t="s">
        <v>196</v>
      </c>
      <c r="B57" s="18"/>
      <c r="C57" s="18"/>
      <c r="D57" s="18"/>
      <c r="E57" s="18"/>
      <c r="F57" s="18"/>
      <c r="G57" s="18"/>
      <c r="H57" s="18"/>
      <c r="I57" s="18"/>
      <c r="J57" s="18"/>
      <c r="K57" s="18">
        <v>2.5563600000000002</v>
      </c>
      <c r="L57" s="18"/>
      <c r="M57" s="18"/>
      <c r="N57" s="18"/>
      <c r="O57" s="18"/>
      <c r="P57" s="18"/>
      <c r="Q57" s="18"/>
      <c r="R57" s="18"/>
      <c r="S57" s="18"/>
      <c r="T57" s="18">
        <v>15</v>
      </c>
      <c r="U57" s="18"/>
      <c r="V57" s="18">
        <v>3.8151100000000002</v>
      </c>
      <c r="W57" s="18"/>
      <c r="X57" s="18"/>
      <c r="Y57" s="18"/>
      <c r="Z57" s="18"/>
      <c r="AA57" s="18"/>
      <c r="AB57" s="18"/>
      <c r="AC57" s="18"/>
      <c r="AD57" s="18">
        <v>256.67119400000001</v>
      </c>
      <c r="AE57" s="18"/>
      <c r="AF57" s="18">
        <v>49.540705000000003</v>
      </c>
      <c r="AG57" s="7">
        <v>327.583369</v>
      </c>
    </row>
    <row r="58" spans="1:33">
      <c r="A58" s="5" t="s">
        <v>197</v>
      </c>
      <c r="B58" s="18"/>
      <c r="C58" s="18"/>
      <c r="D58" s="18">
        <v>34.506236999999999</v>
      </c>
      <c r="E58" s="18"/>
      <c r="F58" s="18"/>
      <c r="G58" s="18"/>
      <c r="H58" s="18"/>
      <c r="I58" s="18"/>
      <c r="J58" s="18"/>
      <c r="K58" s="18">
        <v>23.078448000000002</v>
      </c>
      <c r="L58" s="18">
        <v>2001.299992</v>
      </c>
      <c r="M58" s="18"/>
      <c r="N58" s="18"/>
      <c r="O58" s="18"/>
      <c r="P58" s="18"/>
      <c r="Q58" s="18"/>
      <c r="R58" s="18">
        <v>23.460894</v>
      </c>
      <c r="S58" s="18"/>
      <c r="T58" s="18"/>
      <c r="U58" s="18"/>
      <c r="V58" s="18">
        <v>678.72067399999992</v>
      </c>
      <c r="W58" s="18"/>
      <c r="X58" s="18"/>
      <c r="Y58" s="18"/>
      <c r="Z58" s="18"/>
      <c r="AA58" s="18"/>
      <c r="AB58" s="18">
        <v>2.431098</v>
      </c>
      <c r="AC58" s="18">
        <v>120.215189</v>
      </c>
      <c r="AD58" s="18">
        <v>1702.9628500000001</v>
      </c>
      <c r="AE58" s="18">
        <v>76.796194999999997</v>
      </c>
      <c r="AF58" s="18">
        <v>2339.6244799999977</v>
      </c>
      <c r="AG58" s="7">
        <v>7003.0960569999979</v>
      </c>
    </row>
    <row r="59" spans="1:33">
      <c r="A59" s="5" t="s">
        <v>198</v>
      </c>
      <c r="B59" s="18"/>
      <c r="C59" s="18"/>
      <c r="D59" s="18"/>
      <c r="E59" s="18"/>
      <c r="F59" s="18"/>
      <c r="G59" s="18"/>
      <c r="H59" s="18"/>
      <c r="I59" s="18"/>
      <c r="J59" s="18"/>
      <c r="K59" s="18">
        <v>4.8715830000000002</v>
      </c>
      <c r="L59" s="18">
        <v>1165.195768</v>
      </c>
      <c r="M59" s="18"/>
      <c r="N59" s="18"/>
      <c r="O59" s="18"/>
      <c r="P59" s="18">
        <v>248.49821499999999</v>
      </c>
      <c r="Q59" s="18"/>
      <c r="R59" s="18"/>
      <c r="S59" s="18"/>
      <c r="T59" s="18"/>
      <c r="U59" s="18"/>
      <c r="V59" s="18">
        <v>65.135743999999988</v>
      </c>
      <c r="W59" s="18"/>
      <c r="X59" s="18"/>
      <c r="Y59" s="18"/>
      <c r="Z59" s="18"/>
      <c r="AA59" s="18"/>
      <c r="AB59" s="18">
        <v>2.3952810000000002</v>
      </c>
      <c r="AC59" s="18"/>
      <c r="AD59" s="18">
        <v>2287.8283390000001</v>
      </c>
      <c r="AE59" s="18">
        <v>15.470283999999999</v>
      </c>
      <c r="AF59" s="18">
        <v>3.1561850000002778</v>
      </c>
      <c r="AG59" s="7">
        <v>3792.5513990000004</v>
      </c>
    </row>
    <row r="60" spans="1:33">
      <c r="A60" s="5" t="s">
        <v>199</v>
      </c>
      <c r="B60" s="18"/>
      <c r="C60" s="18">
        <v>866.37761</v>
      </c>
      <c r="D60" s="18"/>
      <c r="E60" s="18"/>
      <c r="F60" s="18"/>
      <c r="G60" s="18"/>
      <c r="H60" s="18">
        <v>377.13348999999999</v>
      </c>
      <c r="I60" s="18"/>
      <c r="J60" s="18"/>
      <c r="K60" s="18">
        <v>331.50738100000001</v>
      </c>
      <c r="L60" s="18">
        <v>713.52771200000007</v>
      </c>
      <c r="M60" s="18"/>
      <c r="N60" s="18"/>
      <c r="O60" s="18"/>
      <c r="P60" s="18">
        <v>28.654464000000001</v>
      </c>
      <c r="Q60" s="18"/>
      <c r="R60" s="18">
        <v>26.375831000000002</v>
      </c>
      <c r="S60" s="18"/>
      <c r="T60" s="18"/>
      <c r="U60" s="18"/>
      <c r="V60" s="18">
        <v>20.766984000000001</v>
      </c>
      <c r="W60" s="18">
        <v>65.621200000000002</v>
      </c>
      <c r="X60" s="18"/>
      <c r="Y60" s="18"/>
      <c r="Z60" s="18"/>
      <c r="AA60" s="18"/>
      <c r="AB60" s="18">
        <v>1.7148539999999999</v>
      </c>
      <c r="AC60" s="18"/>
      <c r="AD60" s="18">
        <v>1996.4675879999998</v>
      </c>
      <c r="AE60" s="18">
        <v>22.062366999999998</v>
      </c>
      <c r="AF60" s="18">
        <v>500.37485099999958</v>
      </c>
      <c r="AG60" s="7">
        <v>4950.5843319999994</v>
      </c>
    </row>
    <row r="61" spans="1:33">
      <c r="A61" s="5" t="s">
        <v>200</v>
      </c>
      <c r="B61" s="18"/>
      <c r="C61" s="18">
        <v>28.961328999999999</v>
      </c>
      <c r="D61" s="18"/>
      <c r="E61" s="18"/>
      <c r="F61" s="18"/>
      <c r="G61" s="18"/>
      <c r="H61" s="18"/>
      <c r="I61" s="18"/>
      <c r="J61" s="18"/>
      <c r="K61" s="18"/>
      <c r="L61" s="18">
        <v>575.00000299999999</v>
      </c>
      <c r="M61" s="18"/>
      <c r="N61" s="18"/>
      <c r="O61" s="18">
        <v>341.97852900000004</v>
      </c>
      <c r="P61" s="18">
        <v>62.663499999999992</v>
      </c>
      <c r="Q61" s="18"/>
      <c r="R61" s="18"/>
      <c r="S61" s="18"/>
      <c r="T61" s="18"/>
      <c r="U61" s="18"/>
      <c r="V61" s="18">
        <v>6.9357749999999996</v>
      </c>
      <c r="W61" s="18"/>
      <c r="X61" s="18">
        <v>63.157876000000002</v>
      </c>
      <c r="Y61" s="18"/>
      <c r="Z61" s="18"/>
      <c r="AA61" s="18"/>
      <c r="AB61" s="18"/>
      <c r="AC61" s="18"/>
      <c r="AD61" s="18">
        <v>1270.1696180000001</v>
      </c>
      <c r="AE61" s="18"/>
      <c r="AF61" s="18">
        <v>111.30616699999928</v>
      </c>
      <c r="AG61" s="7">
        <v>2460.1727969999997</v>
      </c>
    </row>
    <row r="62" spans="1:33">
      <c r="A62" s="5" t="s">
        <v>201</v>
      </c>
      <c r="B62" s="18"/>
      <c r="C62" s="18">
        <v>75.38</v>
      </c>
      <c r="D62" s="18"/>
      <c r="E62" s="18"/>
      <c r="F62" s="18"/>
      <c r="G62" s="18"/>
      <c r="H62" s="18"/>
      <c r="I62" s="18"/>
      <c r="J62" s="18">
        <v>456.85753</v>
      </c>
      <c r="K62" s="18">
        <v>1341.63589</v>
      </c>
      <c r="L62" s="18">
        <v>30</v>
      </c>
      <c r="M62" s="18"/>
      <c r="N62" s="18"/>
      <c r="O62" s="18">
        <v>435.06147900000002</v>
      </c>
      <c r="P62" s="18">
        <v>957.29526799999996</v>
      </c>
      <c r="Q62" s="18"/>
      <c r="R62" s="18"/>
      <c r="S62" s="18"/>
      <c r="T62" s="18"/>
      <c r="U62" s="18"/>
      <c r="V62" s="18">
        <v>1029.7316680000001</v>
      </c>
      <c r="W62" s="18">
        <v>567.15883599999995</v>
      </c>
      <c r="X62" s="18">
        <v>391.26656700000001</v>
      </c>
      <c r="Y62" s="18"/>
      <c r="Z62" s="18"/>
      <c r="AA62" s="18"/>
      <c r="AB62" s="18">
        <v>67.758500999999995</v>
      </c>
      <c r="AC62" s="18">
        <v>856.10495800000001</v>
      </c>
      <c r="AD62" s="18">
        <v>6433.2483569999977</v>
      </c>
      <c r="AE62" s="18">
        <v>896.498738</v>
      </c>
      <c r="AF62" s="18">
        <v>1121.9143480000021</v>
      </c>
      <c r="AG62" s="7">
        <v>14659.912139999999</v>
      </c>
    </row>
    <row r="63" spans="1:33">
      <c r="A63" s="5" t="s">
        <v>202</v>
      </c>
      <c r="B63" s="18"/>
      <c r="C63" s="18"/>
      <c r="D63" s="18"/>
      <c r="E63" s="18"/>
      <c r="F63" s="18"/>
      <c r="G63" s="18"/>
      <c r="H63" s="18">
        <v>1683.1917800000001</v>
      </c>
      <c r="I63" s="18"/>
      <c r="J63" s="18"/>
      <c r="K63" s="18">
        <v>2221.135816</v>
      </c>
      <c r="L63" s="18">
        <v>34.631912999999997</v>
      </c>
      <c r="M63" s="18"/>
      <c r="N63" s="18"/>
      <c r="O63" s="18">
        <v>265</v>
      </c>
      <c r="P63" s="18">
        <v>76.255022999999994</v>
      </c>
      <c r="Q63" s="18"/>
      <c r="R63" s="18"/>
      <c r="S63" s="18"/>
      <c r="T63" s="18"/>
      <c r="U63" s="18"/>
      <c r="V63" s="18">
        <v>14.361288</v>
      </c>
      <c r="W63" s="18">
        <v>140.59069099999999</v>
      </c>
      <c r="X63" s="18"/>
      <c r="Y63" s="18"/>
      <c r="Z63" s="18"/>
      <c r="AA63" s="18">
        <v>950</v>
      </c>
      <c r="AB63" s="18">
        <v>593.55920100000003</v>
      </c>
      <c r="AC63" s="18"/>
      <c r="AD63" s="18">
        <v>4755.1673719999999</v>
      </c>
      <c r="AE63" s="18"/>
      <c r="AF63" s="18">
        <v>1207.2410999999993</v>
      </c>
      <c r="AG63" s="7">
        <v>11941.134183999999</v>
      </c>
    </row>
    <row r="64" spans="1:33">
      <c r="A64" s="5" t="s">
        <v>203</v>
      </c>
      <c r="B64" s="18">
        <v>193.774958</v>
      </c>
      <c r="C64" s="18">
        <v>596.44747800000005</v>
      </c>
      <c r="D64" s="18"/>
      <c r="E64" s="18"/>
      <c r="F64" s="18"/>
      <c r="G64" s="18">
        <v>13.400480999999999</v>
      </c>
      <c r="H64" s="18"/>
      <c r="I64" s="18"/>
      <c r="J64" s="18">
        <v>66.273336999999998</v>
      </c>
      <c r="K64" s="18">
        <v>2881.8636940000001</v>
      </c>
      <c r="L64" s="18">
        <v>911.202719</v>
      </c>
      <c r="M64" s="18">
        <v>1.554217</v>
      </c>
      <c r="N64" s="18"/>
      <c r="O64" s="18">
        <v>218.811635</v>
      </c>
      <c r="P64" s="18">
        <v>2363.3186150000001</v>
      </c>
      <c r="Q64" s="18"/>
      <c r="R64" s="18"/>
      <c r="S64" s="18"/>
      <c r="T64" s="18"/>
      <c r="U64" s="18">
        <v>1418.8914869999999</v>
      </c>
      <c r="V64" s="18">
        <v>160.14604800000001</v>
      </c>
      <c r="W64" s="18"/>
      <c r="X64" s="18">
        <v>443.92460899999998</v>
      </c>
      <c r="Y64" s="18"/>
      <c r="Z64" s="18"/>
      <c r="AA64" s="18">
        <v>2912.3092930000003</v>
      </c>
      <c r="AB64" s="18">
        <v>1212.941724</v>
      </c>
      <c r="AC64" s="18">
        <v>1159.2633480000002</v>
      </c>
      <c r="AD64" s="18">
        <v>9190.8584419999988</v>
      </c>
      <c r="AE64" s="18">
        <v>155.61764500000001</v>
      </c>
      <c r="AF64" s="18">
        <v>788.1535380000023</v>
      </c>
      <c r="AG64" s="7">
        <v>24688.753268</v>
      </c>
    </row>
    <row r="65" spans="1:33">
      <c r="A65" s="5" t="s">
        <v>204</v>
      </c>
      <c r="B65" s="18"/>
      <c r="C65" s="18"/>
      <c r="D65" s="18"/>
      <c r="E65" s="18"/>
      <c r="F65" s="18"/>
      <c r="G65" s="18"/>
      <c r="H65" s="18"/>
      <c r="I65" s="18"/>
      <c r="J65" s="18"/>
      <c r="K65" s="18">
        <v>44.523448999999999</v>
      </c>
      <c r="L65" s="18">
        <v>526.23879499999998</v>
      </c>
      <c r="M65" s="18">
        <v>35.133899999999997</v>
      </c>
      <c r="N65" s="18"/>
      <c r="O65" s="18"/>
      <c r="P65" s="18">
        <v>67.919098000000005</v>
      </c>
      <c r="Q65" s="18"/>
      <c r="R65" s="18"/>
      <c r="S65" s="18"/>
      <c r="T65" s="18"/>
      <c r="U65" s="18">
        <v>1812.7741599999999</v>
      </c>
      <c r="V65" s="18">
        <v>86.031406000000004</v>
      </c>
      <c r="W65" s="18"/>
      <c r="X65" s="18"/>
      <c r="Y65" s="18"/>
      <c r="Z65" s="18"/>
      <c r="AA65" s="18">
        <v>877.72498700000006</v>
      </c>
      <c r="AB65" s="18">
        <v>279.78302199999996</v>
      </c>
      <c r="AC65" s="18">
        <v>14.153434000000001</v>
      </c>
      <c r="AD65" s="18">
        <v>1962.6159019999998</v>
      </c>
      <c r="AE65" s="18">
        <v>11.138427</v>
      </c>
      <c r="AF65" s="18">
        <v>66.982422999999471</v>
      </c>
      <c r="AG65" s="7">
        <v>5785.0190029999994</v>
      </c>
    </row>
    <row r="66" spans="1:33">
      <c r="A66" s="5" t="s">
        <v>205</v>
      </c>
      <c r="B66" s="18"/>
      <c r="C66" s="18"/>
      <c r="D66" s="18"/>
      <c r="E66" s="18">
        <v>12.237826999999999</v>
      </c>
      <c r="F66" s="18"/>
      <c r="G66" s="18"/>
      <c r="H66" s="18"/>
      <c r="I66" s="18"/>
      <c r="J66" s="18">
        <v>15.319623</v>
      </c>
      <c r="K66" s="18">
        <v>2.5920000000000001</v>
      </c>
      <c r="L66" s="18">
        <v>2232.4389100000003</v>
      </c>
      <c r="M66" s="18"/>
      <c r="N66" s="18">
        <v>2.6579549999999998</v>
      </c>
      <c r="O66" s="18"/>
      <c r="P66" s="18">
        <v>313.375</v>
      </c>
      <c r="Q66" s="18"/>
      <c r="R66" s="18"/>
      <c r="S66" s="18"/>
      <c r="T66" s="18"/>
      <c r="U66" s="18"/>
      <c r="V66" s="18">
        <v>37.191618999999996</v>
      </c>
      <c r="W66" s="18"/>
      <c r="X66" s="18"/>
      <c r="Y66" s="18"/>
      <c r="Z66" s="18"/>
      <c r="AA66" s="18">
        <v>5.8412639999999998</v>
      </c>
      <c r="AB66" s="18">
        <v>926.54225699999995</v>
      </c>
      <c r="AC66" s="18">
        <v>88.060655999999994</v>
      </c>
      <c r="AD66" s="18">
        <v>1620.5478150000001</v>
      </c>
      <c r="AE66" s="18">
        <v>2177.4587109999998</v>
      </c>
      <c r="AF66" s="18">
        <v>18.215488000001642</v>
      </c>
      <c r="AG66" s="7">
        <v>7452.4791250000017</v>
      </c>
    </row>
    <row r="67" spans="1:33">
      <c r="A67" s="5" t="s">
        <v>206</v>
      </c>
      <c r="B67" s="18"/>
      <c r="C67" s="18"/>
      <c r="D67" s="18"/>
      <c r="E67" s="18">
        <v>26.404169</v>
      </c>
      <c r="F67" s="18">
        <v>4.2881030000000004</v>
      </c>
      <c r="G67" s="18"/>
      <c r="H67" s="18">
        <v>192.843009</v>
      </c>
      <c r="I67" s="18"/>
      <c r="J67" s="18">
        <v>653.66319799999997</v>
      </c>
      <c r="K67" s="18">
        <v>1054.0054720000001</v>
      </c>
      <c r="L67" s="18">
        <v>510.22500000000002</v>
      </c>
      <c r="M67" s="18"/>
      <c r="N67" s="18">
        <v>419.123717</v>
      </c>
      <c r="O67" s="18">
        <v>302.07166999999998</v>
      </c>
      <c r="P67" s="18">
        <v>522.81452400000001</v>
      </c>
      <c r="Q67" s="18">
        <v>155.55991599999999</v>
      </c>
      <c r="R67" s="18"/>
      <c r="S67" s="18"/>
      <c r="T67" s="18"/>
      <c r="U67" s="18">
        <v>1826.2691399999999</v>
      </c>
      <c r="V67" s="18">
        <v>12.050715</v>
      </c>
      <c r="W67" s="18"/>
      <c r="X67" s="18"/>
      <c r="Y67" s="18"/>
      <c r="Z67" s="18"/>
      <c r="AA67" s="18">
        <v>4708.7117079999998</v>
      </c>
      <c r="AB67" s="18">
        <v>620.99323400000003</v>
      </c>
      <c r="AC67" s="18">
        <v>2147.8660639999998</v>
      </c>
      <c r="AD67" s="18">
        <v>4683.1836450000001</v>
      </c>
      <c r="AE67" s="18"/>
      <c r="AF67" s="18">
        <v>228.91606800000227</v>
      </c>
      <c r="AG67" s="7">
        <v>18068.989352000001</v>
      </c>
    </row>
    <row r="68" spans="1:33">
      <c r="A68" s="5" t="s">
        <v>207</v>
      </c>
      <c r="B68" s="18"/>
      <c r="C68" s="18">
        <v>303.89201300000002</v>
      </c>
      <c r="D68" s="18"/>
      <c r="E68" s="18"/>
      <c r="F68" s="18"/>
      <c r="G68" s="18"/>
      <c r="H68" s="18">
        <v>2.2670129999999999</v>
      </c>
      <c r="I68" s="18"/>
      <c r="J68" s="18">
        <v>143.76690500000001</v>
      </c>
      <c r="K68" s="18">
        <v>2127.1659130000003</v>
      </c>
      <c r="L68" s="18">
        <v>928.54275600000005</v>
      </c>
      <c r="M68" s="18"/>
      <c r="N68" s="18"/>
      <c r="O68" s="18">
        <v>531.71000200000003</v>
      </c>
      <c r="P68" s="18">
        <v>1242.8857959999998</v>
      </c>
      <c r="Q68" s="18"/>
      <c r="R68" s="18"/>
      <c r="S68" s="18"/>
      <c r="T68" s="18"/>
      <c r="U68" s="18"/>
      <c r="V68" s="18">
        <v>188.31314499999999</v>
      </c>
      <c r="W68" s="18"/>
      <c r="X68" s="18"/>
      <c r="Y68" s="18"/>
      <c r="Z68" s="18"/>
      <c r="AA68" s="18">
        <v>3726.5967749999995</v>
      </c>
      <c r="AB68" s="18">
        <v>2275.1795849999999</v>
      </c>
      <c r="AC68" s="18"/>
      <c r="AD68" s="18">
        <v>3191.0566539999995</v>
      </c>
      <c r="AE68" s="18">
        <v>265.348095</v>
      </c>
      <c r="AF68" s="18">
        <v>972.28583199999957</v>
      </c>
      <c r="AG68" s="7">
        <v>15899.010483999999</v>
      </c>
    </row>
    <row r="69" spans="1:33">
      <c r="A69" s="5" t="s">
        <v>268</v>
      </c>
      <c r="B69" s="18"/>
      <c r="C69" s="18"/>
      <c r="D69" s="18"/>
      <c r="E69" s="18"/>
      <c r="F69" s="18"/>
      <c r="G69" s="18"/>
      <c r="H69" s="18"/>
      <c r="I69" s="18"/>
      <c r="J69" s="18">
        <v>25.5</v>
      </c>
      <c r="K69" s="18">
        <v>32.111418</v>
      </c>
      <c r="L69" s="18">
        <v>2634.576364</v>
      </c>
      <c r="M69" s="18"/>
      <c r="N69" s="18"/>
      <c r="O69" s="18"/>
      <c r="P69" s="18">
        <v>614.632024</v>
      </c>
      <c r="Q69" s="18"/>
      <c r="R69" s="18"/>
      <c r="S69" s="18"/>
      <c r="T69" s="18"/>
      <c r="U69" s="18">
        <v>634.07855200000006</v>
      </c>
      <c r="V69" s="18">
        <v>42.794708999999997</v>
      </c>
      <c r="W69" s="18"/>
      <c r="X69" s="18"/>
      <c r="Y69" s="18"/>
      <c r="Z69" s="18"/>
      <c r="AA69" s="18">
        <v>14.055641999999999</v>
      </c>
      <c r="AB69" s="18">
        <v>26.570227000000003</v>
      </c>
      <c r="AC69" s="18"/>
      <c r="AD69" s="18">
        <v>778.70828599999993</v>
      </c>
      <c r="AE69" s="18"/>
      <c r="AF69" s="18">
        <v>2.3768049999998766</v>
      </c>
      <c r="AG69" s="7">
        <v>4805.4040269999996</v>
      </c>
    </row>
    <row r="70" spans="1:33">
      <c r="A70" s="5" t="s">
        <v>283</v>
      </c>
      <c r="B70" s="18"/>
      <c r="C70" s="18">
        <v>87.836650000000006</v>
      </c>
      <c r="D70" s="18">
        <v>5.8283699999999996</v>
      </c>
      <c r="E70" s="18"/>
      <c r="F70" s="18"/>
      <c r="G70" s="18">
        <v>28.302253</v>
      </c>
      <c r="H70" s="18">
        <v>27.678652</v>
      </c>
      <c r="I70" s="18"/>
      <c r="J70" s="18">
        <v>71.693309999999997</v>
      </c>
      <c r="K70" s="18">
        <v>1989.4850220000003</v>
      </c>
      <c r="L70" s="18">
        <v>3018.6053139999999</v>
      </c>
      <c r="M70" s="18"/>
      <c r="N70" s="18"/>
      <c r="O70" s="18">
        <v>184.43021899999999</v>
      </c>
      <c r="P70" s="18">
        <v>3260.113582</v>
      </c>
      <c r="Q70" s="18"/>
      <c r="R70" s="18"/>
      <c r="S70" s="18"/>
      <c r="T70" s="18"/>
      <c r="U70" s="18">
        <v>4328.8950400000003</v>
      </c>
      <c r="V70" s="18">
        <v>59.837322</v>
      </c>
      <c r="W70" s="18"/>
      <c r="X70" s="18"/>
      <c r="Y70" s="18"/>
      <c r="Z70" s="18"/>
      <c r="AA70" s="18">
        <v>9.4216130000000007</v>
      </c>
      <c r="AB70" s="18">
        <v>1983.8700060000001</v>
      </c>
      <c r="AC70" s="18"/>
      <c r="AD70" s="18">
        <v>6535.4930160000004</v>
      </c>
      <c r="AE70" s="18"/>
      <c r="AF70" s="18">
        <v>107.64805500000148</v>
      </c>
      <c r="AG70" s="7">
        <v>21699.138424000001</v>
      </c>
    </row>
    <row r="71" spans="1:33">
      <c r="A71" s="5" t="s">
        <v>307</v>
      </c>
      <c r="B71" s="18"/>
      <c r="C71" s="18"/>
      <c r="D71" s="18"/>
      <c r="E71" s="18"/>
      <c r="F71" s="18"/>
      <c r="G71" s="18"/>
      <c r="H71" s="18">
        <v>480.483791</v>
      </c>
      <c r="I71" s="18"/>
      <c r="J71" s="18">
        <v>16.798400000000001</v>
      </c>
      <c r="K71" s="18">
        <v>2.5329980000000001</v>
      </c>
      <c r="L71" s="18">
        <v>288.409986</v>
      </c>
      <c r="M71" s="18"/>
      <c r="N71" s="18"/>
      <c r="O71" s="18"/>
      <c r="P71" s="18">
        <v>28.300799999999999</v>
      </c>
      <c r="Q71" s="18"/>
      <c r="R71" s="18"/>
      <c r="S71" s="18"/>
      <c r="T71" s="18">
        <v>102.980491</v>
      </c>
      <c r="U71" s="18"/>
      <c r="V71" s="18">
        <v>17.540239</v>
      </c>
      <c r="W71" s="18"/>
      <c r="X71" s="18"/>
      <c r="Y71" s="18"/>
      <c r="Z71" s="18"/>
      <c r="AA71" s="18">
        <v>3.049995</v>
      </c>
      <c r="AB71" s="18">
        <v>263.50304599999998</v>
      </c>
      <c r="AC71" s="18"/>
      <c r="AD71" s="18">
        <v>2459.7074029999999</v>
      </c>
      <c r="AE71" s="18">
        <v>12.916558999999999</v>
      </c>
      <c r="AF71" s="18">
        <v>7.136160000000018</v>
      </c>
      <c r="AG71" s="7">
        <v>3683.359868</v>
      </c>
    </row>
    <row r="72" spans="1:33">
      <c r="A72" s="5" t="s">
        <v>309</v>
      </c>
      <c r="B72" s="18"/>
      <c r="C72" s="18">
        <v>23.45</v>
      </c>
      <c r="D72" s="18"/>
      <c r="E72" s="18"/>
      <c r="F72" s="18"/>
      <c r="G72" s="18">
        <v>738.85055</v>
      </c>
      <c r="H72" s="18">
        <v>2685.0638039999999</v>
      </c>
      <c r="I72" s="18">
        <v>43.617944000000001</v>
      </c>
      <c r="J72" s="18">
        <v>246.784333</v>
      </c>
      <c r="K72" s="18">
        <v>703.49364800000001</v>
      </c>
      <c r="L72" s="18"/>
      <c r="M72" s="18"/>
      <c r="N72" s="18"/>
      <c r="O72" s="18"/>
      <c r="P72" s="18">
        <v>477.25858200000005</v>
      </c>
      <c r="Q72" s="18"/>
      <c r="R72" s="18"/>
      <c r="S72" s="18">
        <v>15.525</v>
      </c>
      <c r="T72" s="18"/>
      <c r="U72" s="18">
        <v>2442.5309029999999</v>
      </c>
      <c r="V72" s="18">
        <v>91.743523999999994</v>
      </c>
      <c r="W72" s="18"/>
      <c r="X72" s="18"/>
      <c r="Y72" s="18"/>
      <c r="Z72" s="18"/>
      <c r="AA72" s="18">
        <v>1314.2337659999998</v>
      </c>
      <c r="AB72" s="18">
        <v>915.164582</v>
      </c>
      <c r="AC72" s="18">
        <v>754.80949099999998</v>
      </c>
      <c r="AD72" s="18">
        <v>1125.0227109999998</v>
      </c>
      <c r="AE72" s="18"/>
      <c r="AF72" s="18">
        <v>11.337696000000506</v>
      </c>
      <c r="AG72" s="7">
        <v>11588.886533999999</v>
      </c>
    </row>
    <row r="73" spans="1:33">
      <c r="A73" s="5" t="s">
        <v>311</v>
      </c>
      <c r="B73" s="18"/>
      <c r="C73" s="18"/>
      <c r="D73" s="18"/>
      <c r="E73" s="18"/>
      <c r="F73" s="18"/>
      <c r="G73" s="18"/>
      <c r="H73" s="18">
        <v>2112.8461040000002</v>
      </c>
      <c r="I73" s="18"/>
      <c r="J73" s="18"/>
      <c r="K73" s="18">
        <v>80.088002000000003</v>
      </c>
      <c r="L73" s="18">
        <v>82.885469000000001</v>
      </c>
      <c r="M73" s="18"/>
      <c r="N73" s="18"/>
      <c r="O73" s="18"/>
      <c r="P73" s="18">
        <v>853.83311500000002</v>
      </c>
      <c r="Q73" s="18"/>
      <c r="R73" s="18"/>
      <c r="S73" s="18"/>
      <c r="T73" s="18"/>
      <c r="U73" s="18">
        <v>377.51730800000001</v>
      </c>
      <c r="V73" s="18">
        <v>56.914158</v>
      </c>
      <c r="W73" s="18"/>
      <c r="X73" s="18"/>
      <c r="Y73" s="18"/>
      <c r="Z73" s="18"/>
      <c r="AA73" s="18">
        <v>4.5000010000000001</v>
      </c>
      <c r="AB73" s="18">
        <v>102.169374</v>
      </c>
      <c r="AC73" s="18"/>
      <c r="AD73" s="18">
        <v>272.838776</v>
      </c>
      <c r="AE73" s="18"/>
      <c r="AF73" s="18">
        <v>71.854236000000128</v>
      </c>
      <c r="AG73" s="7">
        <v>4015.446543</v>
      </c>
    </row>
    <row r="74" spans="1:33">
      <c r="A74" s="5" t="s">
        <v>314</v>
      </c>
      <c r="B74" s="18">
        <v>44.824319000000003</v>
      </c>
      <c r="C74" s="18"/>
      <c r="D74" s="18"/>
      <c r="E74" s="18"/>
      <c r="F74" s="18"/>
      <c r="G74" s="18"/>
      <c r="H74" s="18">
        <v>14.328480000000001</v>
      </c>
      <c r="I74" s="18"/>
      <c r="J74" s="18">
        <v>429.08778800000005</v>
      </c>
      <c r="K74" s="18">
        <v>61.273775000000001</v>
      </c>
      <c r="L74" s="18">
        <v>4641.4913399999996</v>
      </c>
      <c r="M74" s="18"/>
      <c r="N74" s="18">
        <v>8.5516839999999998</v>
      </c>
      <c r="O74" s="18"/>
      <c r="P74" s="18">
        <v>103.400012</v>
      </c>
      <c r="Q74" s="18"/>
      <c r="R74" s="18"/>
      <c r="S74" s="18"/>
      <c r="T74" s="18"/>
      <c r="U74" s="18">
        <v>114.89651600000001</v>
      </c>
      <c r="V74" s="18">
        <v>89.287631999999988</v>
      </c>
      <c r="W74" s="18"/>
      <c r="X74" s="18">
        <v>50.823084000000001</v>
      </c>
      <c r="Y74" s="18"/>
      <c r="Z74" s="18"/>
      <c r="AA74" s="18">
        <v>2.4300000000000002</v>
      </c>
      <c r="AB74" s="18">
        <v>1077.9398979999996</v>
      </c>
      <c r="AC74" s="18">
        <v>115.103657</v>
      </c>
      <c r="AD74" s="18">
        <v>2996.2933980000003</v>
      </c>
      <c r="AE74" s="18"/>
      <c r="AF74" s="18">
        <v>1.775311999999758</v>
      </c>
      <c r="AG74" s="7">
        <v>9751.5068949999986</v>
      </c>
    </row>
    <row r="75" spans="1:33">
      <c r="A75" s="1" t="s">
        <v>13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AG75"/>
  <sheetViews>
    <sheetView zoomScaleNormal="100" workbookViewId="0">
      <pane xSplit="1" ySplit="6" topLeftCell="B7" activePane="bottomRight" state="frozen"/>
      <selection pane="topRight" activeCell="B1" sqref="B1"/>
      <selection pane="bottomLeft" activeCell="A7" sqref="A7"/>
      <selection pane="bottomRight" activeCell="J81" sqref="J81"/>
    </sheetView>
  </sheetViews>
  <sheetFormatPr defaultRowHeight="15"/>
  <cols>
    <col min="1" max="16384" width="9.140625" style="20"/>
  </cols>
  <sheetData>
    <row r="1" spans="1:33">
      <c r="D1" s="1" t="s">
        <v>266</v>
      </c>
    </row>
    <row r="3" spans="1:33">
      <c r="D3" s="1" t="s">
        <v>302</v>
      </c>
    </row>
    <row r="4" spans="1:33">
      <c r="D4" s="1" t="s">
        <v>218</v>
      </c>
    </row>
    <row r="6" spans="1:33" ht="23.25">
      <c r="B6" s="21" t="s">
        <v>87</v>
      </c>
      <c r="C6" s="21" t="s">
        <v>88</v>
      </c>
      <c r="D6" s="21" t="s">
        <v>89</v>
      </c>
      <c r="E6" s="21" t="s">
        <v>90</v>
      </c>
      <c r="F6" s="21" t="s">
        <v>91</v>
      </c>
      <c r="G6" s="21" t="s">
        <v>92</v>
      </c>
      <c r="H6" s="21" t="s">
        <v>93</v>
      </c>
      <c r="I6" s="21" t="s">
        <v>94</v>
      </c>
      <c r="J6" s="21" t="s">
        <v>95</v>
      </c>
      <c r="K6" s="21" t="s">
        <v>96</v>
      </c>
      <c r="L6" s="21" t="s">
        <v>97</v>
      </c>
      <c r="M6" s="21" t="s">
        <v>98</v>
      </c>
      <c r="N6" s="21" t="s">
        <v>99</v>
      </c>
      <c r="O6" s="21" t="s">
        <v>100</v>
      </c>
      <c r="P6" s="21" t="s">
        <v>101</v>
      </c>
      <c r="Q6" s="21" t="s">
        <v>102</v>
      </c>
      <c r="R6" s="21" t="s">
        <v>103</v>
      </c>
      <c r="S6" s="21" t="s">
        <v>104</v>
      </c>
      <c r="T6" s="21" t="s">
        <v>105</v>
      </c>
      <c r="U6" s="21" t="s">
        <v>106</v>
      </c>
      <c r="V6" s="21" t="s">
        <v>107</v>
      </c>
      <c r="W6" s="21" t="s">
        <v>108</v>
      </c>
      <c r="X6" s="21" t="s">
        <v>109</v>
      </c>
      <c r="Y6" s="21" t="s">
        <v>110</v>
      </c>
      <c r="Z6" s="21" t="s">
        <v>111</v>
      </c>
      <c r="AA6" s="21" t="s">
        <v>112</v>
      </c>
      <c r="AB6" s="21" t="s">
        <v>113</v>
      </c>
      <c r="AC6" s="21" t="s">
        <v>267</v>
      </c>
      <c r="AD6" s="21" t="s">
        <v>114</v>
      </c>
      <c r="AE6" s="21" t="s">
        <v>115</v>
      </c>
      <c r="AF6" s="21" t="s">
        <v>272</v>
      </c>
      <c r="AG6" s="21" t="s">
        <v>306</v>
      </c>
    </row>
    <row r="7" spans="1:33">
      <c r="A7" s="5" t="s">
        <v>146</v>
      </c>
      <c r="B7" s="18">
        <v>2</v>
      </c>
      <c r="C7" s="18">
        <v>3</v>
      </c>
      <c r="D7" s="18"/>
      <c r="E7" s="18"/>
      <c r="F7" s="18">
        <v>2</v>
      </c>
      <c r="G7" s="18"/>
      <c r="H7" s="18">
        <v>1</v>
      </c>
      <c r="I7" s="18"/>
      <c r="J7" s="18">
        <v>3</v>
      </c>
      <c r="K7" s="18">
        <v>18</v>
      </c>
      <c r="L7" s="18">
        <v>40</v>
      </c>
      <c r="M7" s="18">
        <v>19</v>
      </c>
      <c r="N7" s="18"/>
      <c r="O7" s="18">
        <v>1</v>
      </c>
      <c r="P7" s="18">
        <v>3</v>
      </c>
      <c r="Q7" s="18"/>
      <c r="R7" s="18"/>
      <c r="S7" s="18">
        <v>1</v>
      </c>
      <c r="T7" s="18"/>
      <c r="U7" s="18">
        <v>5</v>
      </c>
      <c r="V7" s="18">
        <v>1</v>
      </c>
      <c r="W7" s="18"/>
      <c r="X7" s="18"/>
      <c r="Y7" s="18"/>
      <c r="Z7" s="18"/>
      <c r="AA7" s="18"/>
      <c r="AB7" s="18">
        <v>3</v>
      </c>
      <c r="AC7" s="18">
        <v>8</v>
      </c>
      <c r="AD7" s="18">
        <v>60</v>
      </c>
      <c r="AE7" s="18"/>
      <c r="AF7" s="18">
        <v>5</v>
      </c>
      <c r="AG7" s="36">
        <v>175</v>
      </c>
    </row>
    <row r="8" spans="1:33">
      <c r="A8" s="5" t="s">
        <v>147</v>
      </c>
      <c r="B8" s="18">
        <v>3</v>
      </c>
      <c r="C8" s="18">
        <v>3</v>
      </c>
      <c r="D8" s="18"/>
      <c r="E8" s="18"/>
      <c r="F8" s="18">
        <v>7</v>
      </c>
      <c r="G8" s="18"/>
      <c r="H8" s="18">
        <v>3</v>
      </c>
      <c r="I8" s="18"/>
      <c r="J8" s="18">
        <v>8</v>
      </c>
      <c r="K8" s="18">
        <v>29</v>
      </c>
      <c r="L8" s="18">
        <v>41</v>
      </c>
      <c r="M8" s="18">
        <v>7</v>
      </c>
      <c r="N8" s="18"/>
      <c r="O8" s="18">
        <v>2</v>
      </c>
      <c r="P8" s="18">
        <v>10</v>
      </c>
      <c r="Q8" s="18"/>
      <c r="R8" s="18">
        <v>1</v>
      </c>
      <c r="S8" s="18"/>
      <c r="T8" s="18"/>
      <c r="U8" s="18">
        <v>2</v>
      </c>
      <c r="V8" s="18"/>
      <c r="W8" s="18">
        <v>4</v>
      </c>
      <c r="X8" s="18"/>
      <c r="Y8" s="18"/>
      <c r="Z8" s="18"/>
      <c r="AA8" s="18">
        <v>1</v>
      </c>
      <c r="AB8" s="18">
        <v>9</v>
      </c>
      <c r="AC8" s="18">
        <v>5</v>
      </c>
      <c r="AD8" s="18">
        <v>63</v>
      </c>
      <c r="AE8" s="18"/>
      <c r="AF8" s="18">
        <v>3</v>
      </c>
      <c r="AG8" s="36">
        <v>201</v>
      </c>
    </row>
    <row r="9" spans="1:33">
      <c r="A9" s="5" t="s">
        <v>148</v>
      </c>
      <c r="B9" s="18">
        <v>2</v>
      </c>
      <c r="C9" s="18"/>
      <c r="D9" s="18"/>
      <c r="E9" s="18"/>
      <c r="F9" s="18">
        <v>17</v>
      </c>
      <c r="G9" s="18"/>
      <c r="H9" s="18"/>
      <c r="I9" s="18"/>
      <c r="J9" s="18"/>
      <c r="K9" s="18">
        <v>16</v>
      </c>
      <c r="L9" s="18">
        <v>34</v>
      </c>
      <c r="M9" s="18">
        <v>15</v>
      </c>
      <c r="N9" s="18"/>
      <c r="O9" s="18"/>
      <c r="P9" s="18">
        <v>14</v>
      </c>
      <c r="Q9" s="18"/>
      <c r="R9" s="18"/>
      <c r="S9" s="18">
        <v>1</v>
      </c>
      <c r="T9" s="18"/>
      <c r="U9" s="18">
        <v>4</v>
      </c>
      <c r="V9" s="18">
        <v>1</v>
      </c>
      <c r="W9" s="18"/>
      <c r="X9" s="18"/>
      <c r="Y9" s="18"/>
      <c r="Z9" s="18"/>
      <c r="AA9" s="18"/>
      <c r="AB9" s="18">
        <v>2</v>
      </c>
      <c r="AC9" s="18">
        <v>2</v>
      </c>
      <c r="AD9" s="18">
        <v>55</v>
      </c>
      <c r="AE9" s="18"/>
      <c r="AF9" s="18">
        <v>5</v>
      </c>
      <c r="AG9" s="36">
        <v>168</v>
      </c>
    </row>
    <row r="10" spans="1:33">
      <c r="A10" s="5" t="s">
        <v>149</v>
      </c>
      <c r="B10" s="18">
        <v>3</v>
      </c>
      <c r="C10" s="18">
        <v>1</v>
      </c>
      <c r="D10" s="18"/>
      <c r="E10" s="18"/>
      <c r="F10" s="18">
        <v>6</v>
      </c>
      <c r="G10" s="18"/>
      <c r="H10" s="18">
        <v>3</v>
      </c>
      <c r="I10" s="18"/>
      <c r="J10" s="18">
        <v>2</v>
      </c>
      <c r="K10" s="18">
        <v>8</v>
      </c>
      <c r="L10" s="18">
        <v>21</v>
      </c>
      <c r="M10" s="18">
        <v>5</v>
      </c>
      <c r="N10" s="18"/>
      <c r="O10" s="18">
        <v>2</v>
      </c>
      <c r="P10" s="18">
        <v>16</v>
      </c>
      <c r="Q10" s="18"/>
      <c r="R10" s="18"/>
      <c r="S10" s="18">
        <v>2</v>
      </c>
      <c r="T10" s="18"/>
      <c r="U10" s="18">
        <v>4</v>
      </c>
      <c r="V10" s="18">
        <v>2</v>
      </c>
      <c r="W10" s="18"/>
      <c r="X10" s="18"/>
      <c r="Y10" s="18"/>
      <c r="Z10" s="18"/>
      <c r="AA10" s="18">
        <v>3</v>
      </c>
      <c r="AB10" s="18">
        <v>3</v>
      </c>
      <c r="AC10" s="18">
        <v>3</v>
      </c>
      <c r="AD10" s="18">
        <v>57</v>
      </c>
      <c r="AE10" s="18">
        <v>1</v>
      </c>
      <c r="AF10" s="18">
        <v>2</v>
      </c>
      <c r="AG10" s="36">
        <v>144</v>
      </c>
    </row>
    <row r="11" spans="1:33">
      <c r="A11" s="5" t="s">
        <v>150</v>
      </c>
      <c r="B11" s="18"/>
      <c r="C11" s="18"/>
      <c r="D11" s="18"/>
      <c r="E11" s="18"/>
      <c r="F11" s="18">
        <v>3</v>
      </c>
      <c r="G11" s="18"/>
      <c r="H11" s="18">
        <v>2</v>
      </c>
      <c r="I11" s="18"/>
      <c r="J11" s="18"/>
      <c r="K11" s="18">
        <v>7</v>
      </c>
      <c r="L11" s="18">
        <v>9</v>
      </c>
      <c r="M11" s="18">
        <v>2</v>
      </c>
      <c r="N11" s="18"/>
      <c r="O11" s="18"/>
      <c r="P11" s="18">
        <v>3</v>
      </c>
      <c r="Q11" s="18"/>
      <c r="R11" s="18"/>
      <c r="S11" s="18"/>
      <c r="T11" s="18"/>
      <c r="U11" s="18"/>
      <c r="V11" s="18"/>
      <c r="W11" s="18">
        <v>1</v>
      </c>
      <c r="X11" s="18">
        <v>1</v>
      </c>
      <c r="Y11" s="18"/>
      <c r="Z11" s="18"/>
      <c r="AA11" s="18"/>
      <c r="AB11" s="18">
        <v>1</v>
      </c>
      <c r="AC11" s="18">
        <v>2</v>
      </c>
      <c r="AD11" s="18">
        <v>27</v>
      </c>
      <c r="AE11" s="18"/>
      <c r="AF11" s="18">
        <v>0</v>
      </c>
      <c r="AG11" s="36">
        <v>58</v>
      </c>
    </row>
    <row r="12" spans="1:33">
      <c r="A12" s="5" t="s">
        <v>151</v>
      </c>
      <c r="B12" s="18">
        <v>3</v>
      </c>
      <c r="C12" s="18">
        <v>1</v>
      </c>
      <c r="D12" s="18"/>
      <c r="E12" s="18"/>
      <c r="F12" s="18">
        <v>1</v>
      </c>
      <c r="G12" s="18"/>
      <c r="H12" s="18">
        <v>1</v>
      </c>
      <c r="I12" s="18"/>
      <c r="J12" s="18"/>
      <c r="K12" s="18">
        <v>7</v>
      </c>
      <c r="L12" s="18">
        <v>10</v>
      </c>
      <c r="M12" s="18">
        <v>8</v>
      </c>
      <c r="N12" s="18"/>
      <c r="O12" s="18"/>
      <c r="P12" s="18">
        <v>8</v>
      </c>
      <c r="Q12" s="18"/>
      <c r="R12" s="18"/>
      <c r="S12" s="18"/>
      <c r="T12" s="18"/>
      <c r="U12" s="18">
        <v>1</v>
      </c>
      <c r="V12" s="18">
        <v>1</v>
      </c>
      <c r="W12" s="18"/>
      <c r="X12" s="18"/>
      <c r="Y12" s="18"/>
      <c r="Z12" s="18"/>
      <c r="AA12" s="18">
        <v>2</v>
      </c>
      <c r="AB12" s="18">
        <v>5</v>
      </c>
      <c r="AC12" s="18">
        <v>3</v>
      </c>
      <c r="AD12" s="18">
        <v>26</v>
      </c>
      <c r="AE12" s="18"/>
      <c r="AF12" s="18">
        <v>0</v>
      </c>
      <c r="AG12" s="36">
        <v>77</v>
      </c>
    </row>
    <row r="13" spans="1:33">
      <c r="A13" s="5" t="s">
        <v>152</v>
      </c>
      <c r="B13" s="18"/>
      <c r="C13" s="18"/>
      <c r="D13" s="18"/>
      <c r="E13" s="18"/>
      <c r="F13" s="18">
        <v>1</v>
      </c>
      <c r="G13" s="18"/>
      <c r="H13" s="18"/>
      <c r="I13" s="18"/>
      <c r="J13" s="18"/>
      <c r="K13" s="18">
        <v>1</v>
      </c>
      <c r="L13" s="18">
        <v>2</v>
      </c>
      <c r="M13" s="18">
        <v>4</v>
      </c>
      <c r="N13" s="18"/>
      <c r="O13" s="18">
        <v>1</v>
      </c>
      <c r="P13" s="18">
        <v>3</v>
      </c>
      <c r="Q13" s="18"/>
      <c r="R13" s="18"/>
      <c r="S13" s="18"/>
      <c r="T13" s="18"/>
      <c r="U13" s="18">
        <v>1</v>
      </c>
      <c r="V13" s="18"/>
      <c r="W13" s="18"/>
      <c r="X13" s="18"/>
      <c r="Y13" s="18"/>
      <c r="Z13" s="18"/>
      <c r="AA13" s="18"/>
      <c r="AB13" s="18"/>
      <c r="AC13" s="18"/>
      <c r="AD13" s="18">
        <v>22</v>
      </c>
      <c r="AE13" s="18"/>
      <c r="AF13" s="18">
        <v>0</v>
      </c>
      <c r="AG13" s="36">
        <v>35</v>
      </c>
    </row>
    <row r="14" spans="1:33">
      <c r="A14" s="5" t="s">
        <v>153</v>
      </c>
      <c r="B14" s="18"/>
      <c r="C14" s="18"/>
      <c r="D14" s="18"/>
      <c r="E14" s="18"/>
      <c r="F14" s="18"/>
      <c r="G14" s="18"/>
      <c r="H14" s="18"/>
      <c r="I14" s="18"/>
      <c r="J14" s="18"/>
      <c r="K14" s="18">
        <v>2</v>
      </c>
      <c r="L14" s="18">
        <v>3</v>
      </c>
      <c r="M14" s="18">
        <v>10</v>
      </c>
      <c r="N14" s="18"/>
      <c r="O14" s="18"/>
      <c r="P14" s="18">
        <v>3</v>
      </c>
      <c r="Q14" s="18"/>
      <c r="R14" s="18"/>
      <c r="S14" s="18"/>
      <c r="T14" s="18"/>
      <c r="U14" s="18"/>
      <c r="V14" s="18">
        <v>1</v>
      </c>
      <c r="W14" s="18"/>
      <c r="X14" s="18"/>
      <c r="Y14" s="18"/>
      <c r="Z14" s="18"/>
      <c r="AA14" s="18"/>
      <c r="AB14" s="18"/>
      <c r="AC14" s="18">
        <v>2</v>
      </c>
      <c r="AD14" s="18">
        <v>27</v>
      </c>
      <c r="AE14" s="18"/>
      <c r="AF14" s="18">
        <v>1</v>
      </c>
      <c r="AG14" s="36">
        <v>49</v>
      </c>
    </row>
    <row r="15" spans="1:33">
      <c r="A15" s="5" t="s">
        <v>154</v>
      </c>
      <c r="B15" s="18"/>
      <c r="C15" s="18"/>
      <c r="D15" s="18"/>
      <c r="E15" s="18"/>
      <c r="F15" s="18">
        <v>5</v>
      </c>
      <c r="G15" s="18"/>
      <c r="H15" s="18"/>
      <c r="I15" s="18"/>
      <c r="J15" s="18">
        <v>1</v>
      </c>
      <c r="K15" s="18">
        <v>5</v>
      </c>
      <c r="L15" s="18">
        <v>2</v>
      </c>
      <c r="M15" s="18">
        <v>5</v>
      </c>
      <c r="N15" s="18"/>
      <c r="O15" s="18"/>
      <c r="P15" s="18"/>
      <c r="Q15" s="18"/>
      <c r="R15" s="18"/>
      <c r="S15" s="18"/>
      <c r="T15" s="18"/>
      <c r="U15" s="18"/>
      <c r="V15" s="18"/>
      <c r="W15" s="18"/>
      <c r="X15" s="18"/>
      <c r="Y15" s="18"/>
      <c r="Z15" s="18"/>
      <c r="AA15" s="18"/>
      <c r="AB15" s="18"/>
      <c r="AC15" s="18">
        <v>1</v>
      </c>
      <c r="AD15" s="18">
        <v>14</v>
      </c>
      <c r="AE15" s="18"/>
      <c r="AF15" s="18">
        <v>0</v>
      </c>
      <c r="AG15" s="36">
        <v>33</v>
      </c>
    </row>
    <row r="16" spans="1:33">
      <c r="A16" s="5" t="s">
        <v>155</v>
      </c>
      <c r="B16" s="18"/>
      <c r="C16" s="18"/>
      <c r="D16" s="18"/>
      <c r="E16" s="18"/>
      <c r="F16" s="18">
        <v>1</v>
      </c>
      <c r="G16" s="18"/>
      <c r="H16" s="18"/>
      <c r="I16" s="18"/>
      <c r="J16" s="18"/>
      <c r="K16" s="18">
        <v>2</v>
      </c>
      <c r="L16" s="18">
        <v>2</v>
      </c>
      <c r="M16" s="18">
        <v>4</v>
      </c>
      <c r="N16" s="18"/>
      <c r="O16" s="18"/>
      <c r="P16" s="18">
        <v>2</v>
      </c>
      <c r="Q16" s="18">
        <v>1</v>
      </c>
      <c r="R16" s="18"/>
      <c r="S16" s="18"/>
      <c r="T16" s="18"/>
      <c r="U16" s="18"/>
      <c r="V16" s="18"/>
      <c r="W16" s="18"/>
      <c r="X16" s="18"/>
      <c r="Y16" s="18"/>
      <c r="Z16" s="18"/>
      <c r="AA16" s="18">
        <v>1</v>
      </c>
      <c r="AB16" s="18">
        <v>5</v>
      </c>
      <c r="AC16" s="18"/>
      <c r="AD16" s="18">
        <v>30</v>
      </c>
      <c r="AE16" s="18">
        <v>2</v>
      </c>
      <c r="AF16" s="18">
        <v>1</v>
      </c>
      <c r="AG16" s="36">
        <v>51</v>
      </c>
    </row>
    <row r="17" spans="1:33">
      <c r="A17" s="5" t="s">
        <v>156</v>
      </c>
      <c r="B17" s="18"/>
      <c r="C17" s="18"/>
      <c r="D17" s="18"/>
      <c r="E17" s="18"/>
      <c r="F17" s="18">
        <v>1</v>
      </c>
      <c r="G17" s="18"/>
      <c r="H17" s="18"/>
      <c r="I17" s="18"/>
      <c r="J17" s="18"/>
      <c r="K17" s="18"/>
      <c r="L17" s="18">
        <v>1</v>
      </c>
      <c r="M17" s="18">
        <v>5</v>
      </c>
      <c r="N17" s="18"/>
      <c r="O17" s="18"/>
      <c r="P17" s="18">
        <v>1</v>
      </c>
      <c r="Q17" s="18"/>
      <c r="R17" s="18"/>
      <c r="S17" s="18"/>
      <c r="T17" s="18"/>
      <c r="U17" s="18"/>
      <c r="V17" s="18">
        <v>1</v>
      </c>
      <c r="W17" s="18"/>
      <c r="X17" s="18"/>
      <c r="Y17" s="18"/>
      <c r="Z17" s="18"/>
      <c r="AA17" s="18"/>
      <c r="AB17" s="18"/>
      <c r="AC17" s="18"/>
      <c r="AD17" s="18">
        <v>5</v>
      </c>
      <c r="AE17" s="18">
        <v>1</v>
      </c>
      <c r="AF17" s="18">
        <v>2</v>
      </c>
      <c r="AG17" s="36">
        <v>17</v>
      </c>
    </row>
    <row r="18" spans="1:33">
      <c r="A18" s="5" t="s">
        <v>157</v>
      </c>
      <c r="B18" s="18">
        <v>1</v>
      </c>
      <c r="C18" s="18"/>
      <c r="D18" s="18"/>
      <c r="E18" s="18"/>
      <c r="F18" s="18">
        <v>2</v>
      </c>
      <c r="G18" s="18"/>
      <c r="H18" s="18"/>
      <c r="I18" s="18"/>
      <c r="J18" s="18"/>
      <c r="K18" s="18"/>
      <c r="L18" s="18">
        <v>1</v>
      </c>
      <c r="M18" s="18">
        <v>4</v>
      </c>
      <c r="N18" s="18"/>
      <c r="O18" s="18"/>
      <c r="P18" s="18">
        <v>3</v>
      </c>
      <c r="Q18" s="18"/>
      <c r="R18" s="18"/>
      <c r="S18" s="18"/>
      <c r="T18" s="18"/>
      <c r="U18" s="18"/>
      <c r="V18" s="18"/>
      <c r="W18" s="18"/>
      <c r="X18" s="18"/>
      <c r="Y18" s="18"/>
      <c r="Z18" s="18"/>
      <c r="AA18" s="18"/>
      <c r="AB18" s="18"/>
      <c r="AC18" s="18">
        <v>1</v>
      </c>
      <c r="AD18" s="18">
        <v>11</v>
      </c>
      <c r="AE18" s="18"/>
      <c r="AF18" s="18">
        <v>2</v>
      </c>
      <c r="AG18" s="36">
        <v>25</v>
      </c>
    </row>
    <row r="19" spans="1:33">
      <c r="A19" s="5" t="s">
        <v>158</v>
      </c>
      <c r="B19" s="18"/>
      <c r="C19" s="18"/>
      <c r="D19" s="18"/>
      <c r="E19" s="18"/>
      <c r="F19" s="18"/>
      <c r="G19" s="18"/>
      <c r="H19" s="18"/>
      <c r="I19" s="18"/>
      <c r="J19" s="18"/>
      <c r="K19" s="18"/>
      <c r="L19" s="18"/>
      <c r="M19" s="18">
        <v>3</v>
      </c>
      <c r="N19" s="18"/>
      <c r="O19" s="18"/>
      <c r="P19" s="18">
        <v>1</v>
      </c>
      <c r="Q19" s="18"/>
      <c r="R19" s="18"/>
      <c r="S19" s="18"/>
      <c r="T19" s="18"/>
      <c r="U19" s="18"/>
      <c r="V19" s="18"/>
      <c r="W19" s="18"/>
      <c r="X19" s="18"/>
      <c r="Y19" s="18"/>
      <c r="Z19" s="18"/>
      <c r="AA19" s="18"/>
      <c r="AB19" s="18"/>
      <c r="AC19" s="18"/>
      <c r="AD19" s="18">
        <v>11</v>
      </c>
      <c r="AE19" s="18"/>
      <c r="AF19" s="18">
        <v>0</v>
      </c>
      <c r="AG19" s="36">
        <v>15</v>
      </c>
    </row>
    <row r="20" spans="1:33">
      <c r="A20" s="5" t="s">
        <v>159</v>
      </c>
      <c r="B20" s="18"/>
      <c r="C20" s="18"/>
      <c r="D20" s="18"/>
      <c r="E20" s="18"/>
      <c r="F20" s="18"/>
      <c r="G20" s="18"/>
      <c r="H20" s="18">
        <v>1</v>
      </c>
      <c r="I20" s="18"/>
      <c r="J20" s="18"/>
      <c r="K20" s="18"/>
      <c r="L20" s="18"/>
      <c r="M20" s="18">
        <v>4</v>
      </c>
      <c r="N20" s="18"/>
      <c r="O20" s="18">
        <v>1</v>
      </c>
      <c r="P20" s="18">
        <v>1</v>
      </c>
      <c r="Q20" s="18"/>
      <c r="R20" s="18"/>
      <c r="S20" s="18"/>
      <c r="T20" s="18"/>
      <c r="U20" s="18"/>
      <c r="V20" s="18">
        <v>1</v>
      </c>
      <c r="W20" s="18">
        <v>1</v>
      </c>
      <c r="X20" s="18"/>
      <c r="Y20" s="18"/>
      <c r="Z20" s="18"/>
      <c r="AA20" s="18"/>
      <c r="AB20" s="18"/>
      <c r="AC20" s="18"/>
      <c r="AD20" s="18">
        <v>10</v>
      </c>
      <c r="AE20" s="18"/>
      <c r="AF20" s="18">
        <v>1</v>
      </c>
      <c r="AG20" s="36">
        <v>20</v>
      </c>
    </row>
    <row r="21" spans="1:33">
      <c r="A21" s="5" t="s">
        <v>160</v>
      </c>
      <c r="B21" s="18">
        <v>1</v>
      </c>
      <c r="C21" s="18"/>
      <c r="D21" s="18"/>
      <c r="E21" s="18"/>
      <c r="F21" s="18"/>
      <c r="G21" s="18"/>
      <c r="H21" s="18"/>
      <c r="I21" s="18"/>
      <c r="J21" s="18"/>
      <c r="K21" s="18"/>
      <c r="L21" s="18"/>
      <c r="M21" s="18">
        <v>5</v>
      </c>
      <c r="N21" s="18"/>
      <c r="O21" s="18"/>
      <c r="P21" s="18"/>
      <c r="Q21" s="18"/>
      <c r="R21" s="18"/>
      <c r="S21" s="18"/>
      <c r="T21" s="18"/>
      <c r="U21" s="18"/>
      <c r="V21" s="18">
        <v>1</v>
      </c>
      <c r="W21" s="18"/>
      <c r="X21" s="18">
        <v>1</v>
      </c>
      <c r="Y21" s="18"/>
      <c r="Z21" s="18"/>
      <c r="AA21" s="18"/>
      <c r="AB21" s="18"/>
      <c r="AC21" s="18"/>
      <c r="AD21" s="18">
        <v>13</v>
      </c>
      <c r="AE21" s="18"/>
      <c r="AF21" s="18">
        <v>2</v>
      </c>
      <c r="AG21" s="36">
        <v>23</v>
      </c>
    </row>
    <row r="22" spans="1:33">
      <c r="A22" s="5" t="s">
        <v>161</v>
      </c>
      <c r="B22" s="18">
        <v>3</v>
      </c>
      <c r="C22" s="18"/>
      <c r="D22" s="18"/>
      <c r="E22" s="18"/>
      <c r="F22" s="18"/>
      <c r="G22" s="18"/>
      <c r="H22" s="18"/>
      <c r="I22" s="18"/>
      <c r="J22" s="18"/>
      <c r="K22" s="18"/>
      <c r="L22" s="18"/>
      <c r="M22" s="18">
        <v>2</v>
      </c>
      <c r="N22" s="18">
        <v>1</v>
      </c>
      <c r="O22" s="18"/>
      <c r="P22" s="18">
        <v>2</v>
      </c>
      <c r="Q22" s="18"/>
      <c r="R22" s="18"/>
      <c r="S22" s="18"/>
      <c r="T22" s="18"/>
      <c r="U22" s="18"/>
      <c r="V22" s="18">
        <v>2</v>
      </c>
      <c r="W22" s="18"/>
      <c r="X22" s="18"/>
      <c r="Y22" s="18"/>
      <c r="Z22" s="18"/>
      <c r="AA22" s="18"/>
      <c r="AB22" s="18"/>
      <c r="AC22" s="18"/>
      <c r="AD22" s="18">
        <v>39</v>
      </c>
      <c r="AE22" s="18">
        <v>1</v>
      </c>
      <c r="AF22" s="18">
        <v>2</v>
      </c>
      <c r="AG22" s="36">
        <v>52</v>
      </c>
    </row>
    <row r="23" spans="1:33">
      <c r="A23" s="5" t="s">
        <v>162</v>
      </c>
      <c r="B23" s="18"/>
      <c r="C23" s="18">
        <v>1</v>
      </c>
      <c r="D23" s="18"/>
      <c r="E23" s="18"/>
      <c r="F23" s="18"/>
      <c r="G23" s="18"/>
      <c r="H23" s="18">
        <v>1</v>
      </c>
      <c r="I23" s="18"/>
      <c r="J23" s="18"/>
      <c r="K23" s="18">
        <v>1</v>
      </c>
      <c r="L23" s="18"/>
      <c r="M23" s="18">
        <v>7</v>
      </c>
      <c r="N23" s="18"/>
      <c r="O23" s="18">
        <v>2</v>
      </c>
      <c r="P23" s="18">
        <v>1</v>
      </c>
      <c r="Q23" s="18"/>
      <c r="R23" s="18"/>
      <c r="S23" s="18"/>
      <c r="T23" s="18"/>
      <c r="U23" s="18"/>
      <c r="V23" s="18">
        <v>4</v>
      </c>
      <c r="W23" s="18">
        <v>1</v>
      </c>
      <c r="X23" s="18"/>
      <c r="Y23" s="18"/>
      <c r="Z23" s="18"/>
      <c r="AA23" s="18"/>
      <c r="AB23" s="18">
        <v>1</v>
      </c>
      <c r="AC23" s="18">
        <v>1</v>
      </c>
      <c r="AD23" s="18">
        <v>29</v>
      </c>
      <c r="AE23" s="18"/>
      <c r="AF23" s="18">
        <v>4</v>
      </c>
      <c r="AG23" s="36">
        <v>53</v>
      </c>
    </row>
    <row r="24" spans="1:33">
      <c r="A24" s="5" t="s">
        <v>163</v>
      </c>
      <c r="B24" s="18">
        <v>1</v>
      </c>
      <c r="C24" s="18"/>
      <c r="D24" s="18"/>
      <c r="E24" s="18"/>
      <c r="F24" s="18"/>
      <c r="G24" s="18">
        <v>1</v>
      </c>
      <c r="H24" s="18"/>
      <c r="I24" s="18"/>
      <c r="J24" s="18"/>
      <c r="K24" s="18">
        <v>1</v>
      </c>
      <c r="L24" s="18">
        <v>4</v>
      </c>
      <c r="M24" s="18">
        <v>1</v>
      </c>
      <c r="N24" s="18"/>
      <c r="O24" s="18">
        <v>2</v>
      </c>
      <c r="P24" s="18">
        <v>3</v>
      </c>
      <c r="Q24" s="18">
        <v>1</v>
      </c>
      <c r="R24" s="18"/>
      <c r="S24" s="18"/>
      <c r="T24" s="18"/>
      <c r="U24" s="18">
        <v>2</v>
      </c>
      <c r="V24" s="18">
        <v>10</v>
      </c>
      <c r="W24" s="18"/>
      <c r="X24" s="18"/>
      <c r="Y24" s="18"/>
      <c r="Z24" s="18"/>
      <c r="AA24" s="18">
        <v>2</v>
      </c>
      <c r="AB24" s="18">
        <v>2</v>
      </c>
      <c r="AC24" s="18"/>
      <c r="AD24" s="18">
        <v>45</v>
      </c>
      <c r="AE24" s="18">
        <v>3</v>
      </c>
      <c r="AF24" s="18">
        <v>3</v>
      </c>
      <c r="AG24" s="36">
        <v>81</v>
      </c>
    </row>
    <row r="25" spans="1:33">
      <c r="A25" s="5" t="s">
        <v>164</v>
      </c>
      <c r="B25" s="18"/>
      <c r="C25" s="18"/>
      <c r="D25" s="18"/>
      <c r="E25" s="18"/>
      <c r="F25" s="18"/>
      <c r="G25" s="18"/>
      <c r="H25" s="18"/>
      <c r="I25" s="18"/>
      <c r="J25" s="18"/>
      <c r="K25" s="18">
        <v>6</v>
      </c>
      <c r="L25" s="18">
        <v>1</v>
      </c>
      <c r="M25" s="18">
        <v>1</v>
      </c>
      <c r="N25" s="18">
        <v>1</v>
      </c>
      <c r="O25" s="18"/>
      <c r="P25" s="18">
        <v>4</v>
      </c>
      <c r="Q25" s="18"/>
      <c r="R25" s="18"/>
      <c r="S25" s="18"/>
      <c r="T25" s="18"/>
      <c r="U25" s="18"/>
      <c r="V25" s="18">
        <v>4</v>
      </c>
      <c r="W25" s="18"/>
      <c r="X25" s="18"/>
      <c r="Y25" s="18"/>
      <c r="Z25" s="18"/>
      <c r="AA25" s="18"/>
      <c r="AB25" s="18"/>
      <c r="AC25" s="18">
        <v>2</v>
      </c>
      <c r="AD25" s="18">
        <v>61</v>
      </c>
      <c r="AE25" s="18"/>
      <c r="AF25" s="18">
        <v>7</v>
      </c>
      <c r="AG25" s="36">
        <v>87</v>
      </c>
    </row>
    <row r="26" spans="1:33">
      <c r="A26" s="5" t="s">
        <v>165</v>
      </c>
      <c r="B26" s="18"/>
      <c r="C26" s="18"/>
      <c r="D26" s="18">
        <v>1</v>
      </c>
      <c r="E26" s="18"/>
      <c r="F26" s="18"/>
      <c r="G26" s="18"/>
      <c r="H26" s="18">
        <v>1</v>
      </c>
      <c r="I26" s="18"/>
      <c r="J26" s="18">
        <v>2</v>
      </c>
      <c r="K26" s="18">
        <v>3</v>
      </c>
      <c r="L26" s="18">
        <v>2</v>
      </c>
      <c r="M26" s="18"/>
      <c r="N26" s="18"/>
      <c r="O26" s="18">
        <v>1</v>
      </c>
      <c r="P26" s="18">
        <v>3</v>
      </c>
      <c r="Q26" s="18"/>
      <c r="R26" s="18"/>
      <c r="S26" s="18">
        <v>1</v>
      </c>
      <c r="T26" s="18"/>
      <c r="U26" s="18">
        <v>1</v>
      </c>
      <c r="V26" s="18">
        <v>13</v>
      </c>
      <c r="W26" s="18"/>
      <c r="X26" s="18">
        <v>1</v>
      </c>
      <c r="Y26" s="18"/>
      <c r="Z26" s="18"/>
      <c r="AA26" s="18">
        <v>1</v>
      </c>
      <c r="AB26" s="18"/>
      <c r="AC26" s="18">
        <v>1</v>
      </c>
      <c r="AD26" s="18">
        <v>61</v>
      </c>
      <c r="AE26" s="18">
        <v>3</v>
      </c>
      <c r="AF26" s="18">
        <v>5</v>
      </c>
      <c r="AG26" s="36">
        <v>100</v>
      </c>
    </row>
    <row r="27" spans="1:33">
      <c r="A27" s="5" t="s">
        <v>166</v>
      </c>
      <c r="B27" s="18">
        <v>2</v>
      </c>
      <c r="C27" s="18">
        <v>1</v>
      </c>
      <c r="D27" s="18">
        <v>1</v>
      </c>
      <c r="E27" s="18"/>
      <c r="F27" s="18"/>
      <c r="G27" s="18"/>
      <c r="H27" s="18"/>
      <c r="I27" s="18"/>
      <c r="J27" s="18"/>
      <c r="K27" s="18">
        <v>2</v>
      </c>
      <c r="L27" s="18">
        <v>3</v>
      </c>
      <c r="M27" s="18"/>
      <c r="N27" s="18"/>
      <c r="O27" s="18">
        <v>1</v>
      </c>
      <c r="P27" s="18">
        <v>1</v>
      </c>
      <c r="Q27" s="18"/>
      <c r="R27" s="18"/>
      <c r="S27" s="18"/>
      <c r="T27" s="18"/>
      <c r="U27" s="18"/>
      <c r="V27" s="18">
        <v>10</v>
      </c>
      <c r="W27" s="18"/>
      <c r="X27" s="18"/>
      <c r="Y27" s="18"/>
      <c r="Z27" s="18"/>
      <c r="AA27" s="18"/>
      <c r="AB27" s="18"/>
      <c r="AC27" s="18"/>
      <c r="AD27" s="18">
        <v>80</v>
      </c>
      <c r="AE27" s="18">
        <v>1</v>
      </c>
      <c r="AF27" s="18">
        <v>7</v>
      </c>
      <c r="AG27" s="36">
        <v>109</v>
      </c>
    </row>
    <row r="28" spans="1:33">
      <c r="A28" s="5" t="s">
        <v>167</v>
      </c>
      <c r="B28" s="18">
        <v>1</v>
      </c>
      <c r="C28" s="18">
        <v>3</v>
      </c>
      <c r="D28" s="18"/>
      <c r="E28" s="18"/>
      <c r="F28" s="18">
        <v>1</v>
      </c>
      <c r="G28" s="18"/>
      <c r="H28" s="18">
        <v>1</v>
      </c>
      <c r="I28" s="18">
        <v>2</v>
      </c>
      <c r="J28" s="18">
        <v>2</v>
      </c>
      <c r="K28" s="18">
        <v>4</v>
      </c>
      <c r="L28" s="18">
        <v>3</v>
      </c>
      <c r="M28" s="18">
        <v>6</v>
      </c>
      <c r="N28" s="18"/>
      <c r="O28" s="18">
        <v>1</v>
      </c>
      <c r="P28" s="18">
        <v>5</v>
      </c>
      <c r="Q28" s="18"/>
      <c r="R28" s="18"/>
      <c r="S28" s="18"/>
      <c r="T28" s="18"/>
      <c r="U28" s="18">
        <v>1</v>
      </c>
      <c r="V28" s="18">
        <v>8</v>
      </c>
      <c r="W28" s="18"/>
      <c r="X28" s="18">
        <v>2</v>
      </c>
      <c r="Y28" s="18"/>
      <c r="Z28" s="18"/>
      <c r="AA28" s="18"/>
      <c r="AB28" s="18"/>
      <c r="AC28" s="18">
        <v>4</v>
      </c>
      <c r="AD28" s="18">
        <v>75</v>
      </c>
      <c r="AE28" s="18"/>
      <c r="AF28" s="18">
        <v>15</v>
      </c>
      <c r="AG28" s="36">
        <v>134</v>
      </c>
    </row>
    <row r="29" spans="1:33">
      <c r="A29" s="5" t="s">
        <v>168</v>
      </c>
      <c r="B29" s="18"/>
      <c r="C29" s="18"/>
      <c r="D29" s="18">
        <v>2</v>
      </c>
      <c r="E29" s="18"/>
      <c r="F29" s="18"/>
      <c r="G29" s="18"/>
      <c r="H29" s="18"/>
      <c r="I29" s="18"/>
      <c r="J29" s="18"/>
      <c r="K29" s="18">
        <v>5</v>
      </c>
      <c r="L29" s="18">
        <v>6</v>
      </c>
      <c r="M29" s="18"/>
      <c r="N29" s="18"/>
      <c r="O29" s="18">
        <v>4</v>
      </c>
      <c r="P29" s="18">
        <v>3</v>
      </c>
      <c r="Q29" s="18"/>
      <c r="R29" s="18"/>
      <c r="S29" s="18">
        <v>1</v>
      </c>
      <c r="T29" s="18"/>
      <c r="U29" s="18"/>
      <c r="V29" s="18">
        <v>9</v>
      </c>
      <c r="W29" s="18"/>
      <c r="X29" s="18"/>
      <c r="Y29" s="18">
        <v>1</v>
      </c>
      <c r="Z29" s="18"/>
      <c r="AA29" s="18">
        <v>1</v>
      </c>
      <c r="AB29" s="18"/>
      <c r="AC29" s="18">
        <v>2</v>
      </c>
      <c r="AD29" s="18">
        <v>41</v>
      </c>
      <c r="AE29" s="18">
        <v>2</v>
      </c>
      <c r="AF29" s="18">
        <v>16</v>
      </c>
      <c r="AG29" s="36">
        <v>93</v>
      </c>
    </row>
    <row r="30" spans="1:33">
      <c r="A30" s="5" t="s">
        <v>169</v>
      </c>
      <c r="B30" s="18"/>
      <c r="C30" s="18">
        <v>2</v>
      </c>
      <c r="D30" s="18"/>
      <c r="E30" s="18"/>
      <c r="F30" s="18"/>
      <c r="G30" s="18"/>
      <c r="H30" s="18">
        <v>1</v>
      </c>
      <c r="I30" s="18">
        <v>1</v>
      </c>
      <c r="J30" s="18"/>
      <c r="K30" s="18">
        <v>15</v>
      </c>
      <c r="L30" s="18">
        <v>13</v>
      </c>
      <c r="M30" s="18">
        <v>3</v>
      </c>
      <c r="N30" s="18">
        <v>1</v>
      </c>
      <c r="O30" s="18">
        <v>3</v>
      </c>
      <c r="P30" s="18">
        <v>8</v>
      </c>
      <c r="Q30" s="18"/>
      <c r="R30" s="18"/>
      <c r="S30" s="18"/>
      <c r="T30" s="18"/>
      <c r="U30" s="18">
        <v>3</v>
      </c>
      <c r="V30" s="18">
        <v>6</v>
      </c>
      <c r="W30" s="18"/>
      <c r="X30" s="18"/>
      <c r="Y30" s="18"/>
      <c r="Z30" s="18"/>
      <c r="AA30" s="18"/>
      <c r="AB30" s="18">
        <v>6</v>
      </c>
      <c r="AC30" s="18">
        <v>2</v>
      </c>
      <c r="AD30" s="18">
        <v>63</v>
      </c>
      <c r="AE30" s="18">
        <v>3</v>
      </c>
      <c r="AF30" s="18">
        <v>21</v>
      </c>
      <c r="AG30" s="36">
        <v>151</v>
      </c>
    </row>
    <row r="31" spans="1:33">
      <c r="A31" s="5" t="s">
        <v>170</v>
      </c>
      <c r="B31" s="18"/>
      <c r="C31" s="18"/>
      <c r="D31" s="18">
        <v>2</v>
      </c>
      <c r="E31" s="18"/>
      <c r="F31" s="18"/>
      <c r="G31" s="18"/>
      <c r="H31" s="18">
        <v>1</v>
      </c>
      <c r="I31" s="18"/>
      <c r="J31" s="18">
        <v>2</v>
      </c>
      <c r="K31" s="18">
        <v>12</v>
      </c>
      <c r="L31" s="18">
        <v>7</v>
      </c>
      <c r="M31" s="18">
        <v>1</v>
      </c>
      <c r="N31" s="18">
        <v>1</v>
      </c>
      <c r="O31" s="18">
        <v>2</v>
      </c>
      <c r="P31" s="18">
        <v>4</v>
      </c>
      <c r="Q31" s="18"/>
      <c r="R31" s="18"/>
      <c r="S31" s="18"/>
      <c r="T31" s="18"/>
      <c r="U31" s="18">
        <v>1</v>
      </c>
      <c r="V31" s="18">
        <v>1</v>
      </c>
      <c r="W31" s="18"/>
      <c r="X31" s="18"/>
      <c r="Y31" s="18"/>
      <c r="Z31" s="18"/>
      <c r="AA31" s="18"/>
      <c r="AB31" s="18">
        <v>3</v>
      </c>
      <c r="AC31" s="18">
        <v>1</v>
      </c>
      <c r="AD31" s="18">
        <v>52</v>
      </c>
      <c r="AE31" s="18">
        <v>3</v>
      </c>
      <c r="AF31" s="18">
        <v>14</v>
      </c>
      <c r="AG31" s="36">
        <v>107</v>
      </c>
    </row>
    <row r="32" spans="1:33">
      <c r="A32" s="5" t="s">
        <v>171</v>
      </c>
      <c r="B32" s="18">
        <v>4</v>
      </c>
      <c r="C32" s="18">
        <v>4</v>
      </c>
      <c r="D32" s="18">
        <v>1</v>
      </c>
      <c r="E32" s="18"/>
      <c r="F32" s="18"/>
      <c r="G32" s="18"/>
      <c r="H32" s="18">
        <v>3</v>
      </c>
      <c r="I32" s="18">
        <v>1</v>
      </c>
      <c r="J32" s="18">
        <v>1</v>
      </c>
      <c r="K32" s="18">
        <v>20</v>
      </c>
      <c r="L32" s="18">
        <v>27</v>
      </c>
      <c r="M32" s="18">
        <v>2</v>
      </c>
      <c r="N32" s="18"/>
      <c r="O32" s="18">
        <v>2</v>
      </c>
      <c r="P32" s="18">
        <v>8</v>
      </c>
      <c r="Q32" s="18"/>
      <c r="R32" s="18">
        <v>1</v>
      </c>
      <c r="S32" s="18"/>
      <c r="T32" s="18"/>
      <c r="U32" s="18">
        <v>4</v>
      </c>
      <c r="V32" s="18">
        <v>9</v>
      </c>
      <c r="W32" s="18"/>
      <c r="X32" s="18">
        <v>1</v>
      </c>
      <c r="Y32" s="18"/>
      <c r="Z32" s="18"/>
      <c r="AA32" s="18">
        <v>6</v>
      </c>
      <c r="AB32" s="18">
        <v>1</v>
      </c>
      <c r="AC32" s="18">
        <v>1</v>
      </c>
      <c r="AD32" s="18">
        <v>51</v>
      </c>
      <c r="AE32" s="18">
        <v>8</v>
      </c>
      <c r="AF32" s="18">
        <v>18</v>
      </c>
      <c r="AG32" s="36">
        <v>173</v>
      </c>
    </row>
    <row r="33" spans="1:33">
      <c r="A33" s="5" t="s">
        <v>172</v>
      </c>
      <c r="B33" s="18">
        <v>1</v>
      </c>
      <c r="C33" s="18">
        <v>6</v>
      </c>
      <c r="D33" s="18">
        <v>1</v>
      </c>
      <c r="E33" s="18"/>
      <c r="F33" s="18"/>
      <c r="G33" s="18"/>
      <c r="H33" s="18">
        <v>3</v>
      </c>
      <c r="I33" s="18"/>
      <c r="J33" s="18"/>
      <c r="K33" s="18">
        <v>8</v>
      </c>
      <c r="L33" s="18">
        <v>15</v>
      </c>
      <c r="M33" s="18"/>
      <c r="N33" s="18"/>
      <c r="O33" s="18">
        <v>1</v>
      </c>
      <c r="P33" s="18">
        <v>3</v>
      </c>
      <c r="Q33" s="18"/>
      <c r="R33" s="18"/>
      <c r="S33" s="18">
        <v>1</v>
      </c>
      <c r="T33" s="18"/>
      <c r="U33" s="18">
        <v>2</v>
      </c>
      <c r="V33" s="18">
        <v>11</v>
      </c>
      <c r="W33" s="18"/>
      <c r="X33" s="18"/>
      <c r="Y33" s="18">
        <v>1</v>
      </c>
      <c r="Z33" s="18"/>
      <c r="AA33" s="18">
        <v>2</v>
      </c>
      <c r="AB33" s="18">
        <v>4</v>
      </c>
      <c r="AC33" s="18">
        <v>1</v>
      </c>
      <c r="AD33" s="18">
        <v>38</v>
      </c>
      <c r="AE33" s="18">
        <v>3</v>
      </c>
      <c r="AF33" s="18">
        <v>15</v>
      </c>
      <c r="AG33" s="36">
        <v>116</v>
      </c>
    </row>
    <row r="34" spans="1:33">
      <c r="A34" s="5" t="s">
        <v>173</v>
      </c>
      <c r="B34" s="18">
        <v>3</v>
      </c>
      <c r="C34" s="18">
        <v>6</v>
      </c>
      <c r="D34" s="18">
        <v>2</v>
      </c>
      <c r="E34" s="18">
        <v>1</v>
      </c>
      <c r="F34" s="18">
        <v>3</v>
      </c>
      <c r="G34" s="18">
        <v>2</v>
      </c>
      <c r="H34" s="18">
        <v>8</v>
      </c>
      <c r="I34" s="18">
        <v>1</v>
      </c>
      <c r="J34" s="18">
        <v>1</v>
      </c>
      <c r="K34" s="18">
        <v>22</v>
      </c>
      <c r="L34" s="18">
        <v>30</v>
      </c>
      <c r="M34" s="18"/>
      <c r="N34" s="18"/>
      <c r="O34" s="18">
        <v>2</v>
      </c>
      <c r="P34" s="18">
        <v>10</v>
      </c>
      <c r="Q34" s="18">
        <v>1</v>
      </c>
      <c r="R34" s="18"/>
      <c r="S34" s="18"/>
      <c r="T34" s="18"/>
      <c r="U34" s="18">
        <v>6</v>
      </c>
      <c r="V34" s="18">
        <v>13</v>
      </c>
      <c r="W34" s="18">
        <v>1</v>
      </c>
      <c r="X34" s="18">
        <v>2</v>
      </c>
      <c r="Y34" s="18"/>
      <c r="Z34" s="18"/>
      <c r="AA34" s="18">
        <v>2</v>
      </c>
      <c r="AB34" s="18">
        <v>13</v>
      </c>
      <c r="AC34" s="18">
        <v>3</v>
      </c>
      <c r="AD34" s="18">
        <v>52</v>
      </c>
      <c r="AE34" s="18">
        <v>2</v>
      </c>
      <c r="AF34" s="18">
        <v>32</v>
      </c>
      <c r="AG34" s="36">
        <v>218</v>
      </c>
    </row>
    <row r="35" spans="1:33">
      <c r="A35" s="5" t="s">
        <v>174</v>
      </c>
      <c r="B35" s="18">
        <v>2</v>
      </c>
      <c r="C35" s="18">
        <v>3</v>
      </c>
      <c r="D35" s="18"/>
      <c r="E35" s="18"/>
      <c r="F35" s="18"/>
      <c r="G35" s="18"/>
      <c r="H35" s="18">
        <v>2</v>
      </c>
      <c r="I35" s="18"/>
      <c r="J35" s="18"/>
      <c r="K35" s="18">
        <v>13</v>
      </c>
      <c r="L35" s="18">
        <v>12</v>
      </c>
      <c r="M35" s="18">
        <v>1</v>
      </c>
      <c r="N35" s="18">
        <v>1</v>
      </c>
      <c r="O35" s="18">
        <v>1</v>
      </c>
      <c r="P35" s="18">
        <v>6</v>
      </c>
      <c r="Q35" s="18"/>
      <c r="R35" s="18"/>
      <c r="S35" s="18"/>
      <c r="T35" s="18"/>
      <c r="U35" s="18"/>
      <c r="V35" s="18">
        <v>8</v>
      </c>
      <c r="W35" s="18"/>
      <c r="X35" s="18">
        <v>1</v>
      </c>
      <c r="Y35" s="18"/>
      <c r="Z35" s="18"/>
      <c r="AA35" s="18">
        <v>1</v>
      </c>
      <c r="AB35" s="18">
        <v>2</v>
      </c>
      <c r="AC35" s="18">
        <v>2</v>
      </c>
      <c r="AD35" s="18">
        <v>31</v>
      </c>
      <c r="AE35" s="18">
        <v>2</v>
      </c>
      <c r="AF35" s="18">
        <v>15</v>
      </c>
      <c r="AG35" s="36">
        <v>103</v>
      </c>
    </row>
    <row r="36" spans="1:33">
      <c r="A36" s="5" t="s">
        <v>175</v>
      </c>
      <c r="B36" s="18">
        <v>2</v>
      </c>
      <c r="C36" s="18">
        <v>10</v>
      </c>
      <c r="D36" s="18">
        <v>3</v>
      </c>
      <c r="E36" s="18"/>
      <c r="F36" s="18"/>
      <c r="G36" s="18"/>
      <c r="H36" s="18">
        <v>8</v>
      </c>
      <c r="I36" s="18">
        <v>2</v>
      </c>
      <c r="J36" s="18">
        <v>4</v>
      </c>
      <c r="K36" s="18">
        <v>13</v>
      </c>
      <c r="L36" s="18">
        <v>14</v>
      </c>
      <c r="M36" s="18">
        <v>1</v>
      </c>
      <c r="N36" s="18"/>
      <c r="O36" s="18">
        <v>3</v>
      </c>
      <c r="P36" s="18">
        <v>13</v>
      </c>
      <c r="Q36" s="18"/>
      <c r="R36" s="18">
        <v>1</v>
      </c>
      <c r="S36" s="18">
        <v>1</v>
      </c>
      <c r="T36" s="18"/>
      <c r="U36" s="18">
        <v>2</v>
      </c>
      <c r="V36" s="18">
        <v>17</v>
      </c>
      <c r="W36" s="18">
        <v>1</v>
      </c>
      <c r="X36" s="18"/>
      <c r="Y36" s="18"/>
      <c r="Z36" s="18"/>
      <c r="AA36" s="18">
        <v>4</v>
      </c>
      <c r="AB36" s="18">
        <v>2</v>
      </c>
      <c r="AC36" s="18">
        <v>2</v>
      </c>
      <c r="AD36" s="18">
        <v>38</v>
      </c>
      <c r="AE36" s="18">
        <v>8</v>
      </c>
      <c r="AF36" s="18">
        <v>29</v>
      </c>
      <c r="AG36" s="36">
        <v>178</v>
      </c>
    </row>
    <row r="37" spans="1:33">
      <c r="A37" s="5" t="s">
        <v>176</v>
      </c>
      <c r="B37" s="18">
        <v>2</v>
      </c>
      <c r="C37" s="18"/>
      <c r="D37" s="18">
        <v>2</v>
      </c>
      <c r="E37" s="18">
        <v>1</v>
      </c>
      <c r="F37" s="18"/>
      <c r="G37" s="18">
        <v>1</v>
      </c>
      <c r="H37" s="18"/>
      <c r="I37" s="18"/>
      <c r="J37" s="18"/>
      <c r="K37" s="18">
        <v>6</v>
      </c>
      <c r="L37" s="18">
        <v>7</v>
      </c>
      <c r="M37" s="18">
        <v>2</v>
      </c>
      <c r="N37" s="18"/>
      <c r="O37" s="18">
        <v>1</v>
      </c>
      <c r="P37" s="18">
        <v>9</v>
      </c>
      <c r="Q37" s="18"/>
      <c r="R37" s="18"/>
      <c r="S37" s="18"/>
      <c r="T37" s="18"/>
      <c r="U37" s="18">
        <v>4</v>
      </c>
      <c r="V37" s="18">
        <v>26</v>
      </c>
      <c r="W37" s="18">
        <v>1</v>
      </c>
      <c r="X37" s="18">
        <v>2</v>
      </c>
      <c r="Y37" s="18"/>
      <c r="Z37" s="18"/>
      <c r="AA37" s="18"/>
      <c r="AB37" s="18"/>
      <c r="AC37" s="18">
        <v>3</v>
      </c>
      <c r="AD37" s="18">
        <v>32</v>
      </c>
      <c r="AE37" s="18">
        <v>7</v>
      </c>
      <c r="AF37" s="18">
        <v>24</v>
      </c>
      <c r="AG37" s="36">
        <v>130</v>
      </c>
    </row>
    <row r="38" spans="1:33">
      <c r="A38" s="5" t="s">
        <v>177</v>
      </c>
      <c r="B38" s="18">
        <v>1</v>
      </c>
      <c r="C38" s="18">
        <v>6</v>
      </c>
      <c r="D38" s="18">
        <v>5</v>
      </c>
      <c r="E38" s="18">
        <v>4</v>
      </c>
      <c r="F38" s="18"/>
      <c r="G38" s="18">
        <v>1</v>
      </c>
      <c r="H38" s="18">
        <v>1</v>
      </c>
      <c r="I38" s="18"/>
      <c r="J38" s="18"/>
      <c r="K38" s="18">
        <v>9</v>
      </c>
      <c r="L38" s="18">
        <v>14</v>
      </c>
      <c r="M38" s="18">
        <v>4</v>
      </c>
      <c r="N38" s="18"/>
      <c r="O38" s="18">
        <v>1</v>
      </c>
      <c r="P38" s="18">
        <v>7</v>
      </c>
      <c r="Q38" s="18"/>
      <c r="R38" s="18"/>
      <c r="S38" s="18"/>
      <c r="T38" s="18"/>
      <c r="U38" s="18">
        <v>1</v>
      </c>
      <c r="V38" s="18">
        <v>37</v>
      </c>
      <c r="W38" s="18"/>
      <c r="X38" s="18">
        <v>1</v>
      </c>
      <c r="Y38" s="18"/>
      <c r="Z38" s="18">
        <v>1</v>
      </c>
      <c r="AA38" s="18">
        <v>6</v>
      </c>
      <c r="AB38" s="18">
        <v>5</v>
      </c>
      <c r="AC38" s="18">
        <v>3</v>
      </c>
      <c r="AD38" s="18">
        <v>25</v>
      </c>
      <c r="AE38" s="18">
        <v>5</v>
      </c>
      <c r="AF38" s="18">
        <v>29</v>
      </c>
      <c r="AG38" s="36">
        <v>166</v>
      </c>
    </row>
    <row r="39" spans="1:33">
      <c r="A39" s="5" t="s">
        <v>178</v>
      </c>
      <c r="B39" s="18"/>
      <c r="C39" s="18">
        <v>2</v>
      </c>
      <c r="D39" s="18">
        <v>2</v>
      </c>
      <c r="E39" s="18">
        <v>1</v>
      </c>
      <c r="F39" s="18"/>
      <c r="G39" s="18"/>
      <c r="H39" s="18"/>
      <c r="I39" s="18"/>
      <c r="J39" s="18"/>
      <c r="K39" s="18">
        <v>7</v>
      </c>
      <c r="L39" s="18">
        <v>1</v>
      </c>
      <c r="M39" s="18">
        <v>3</v>
      </c>
      <c r="N39" s="18"/>
      <c r="O39" s="18">
        <v>1</v>
      </c>
      <c r="P39" s="18">
        <v>3</v>
      </c>
      <c r="Q39" s="18"/>
      <c r="R39" s="18">
        <v>1</v>
      </c>
      <c r="S39" s="18">
        <v>1</v>
      </c>
      <c r="T39" s="18"/>
      <c r="U39" s="18"/>
      <c r="V39" s="18">
        <v>24</v>
      </c>
      <c r="W39" s="18"/>
      <c r="X39" s="18">
        <v>3</v>
      </c>
      <c r="Y39" s="18"/>
      <c r="Z39" s="18"/>
      <c r="AA39" s="18"/>
      <c r="AB39" s="18"/>
      <c r="AC39" s="18"/>
      <c r="AD39" s="18">
        <v>9</v>
      </c>
      <c r="AE39" s="18">
        <v>1</v>
      </c>
      <c r="AF39" s="18">
        <v>7</v>
      </c>
      <c r="AG39" s="36">
        <v>66</v>
      </c>
    </row>
    <row r="40" spans="1:33">
      <c r="A40" s="5" t="s">
        <v>179</v>
      </c>
      <c r="B40" s="18"/>
      <c r="C40" s="18">
        <v>4</v>
      </c>
      <c r="D40" s="18">
        <v>1</v>
      </c>
      <c r="E40" s="18"/>
      <c r="F40" s="18">
        <v>1</v>
      </c>
      <c r="G40" s="18">
        <v>1</v>
      </c>
      <c r="H40" s="18">
        <v>2</v>
      </c>
      <c r="I40" s="18"/>
      <c r="J40" s="18"/>
      <c r="K40" s="18">
        <v>8</v>
      </c>
      <c r="L40" s="18">
        <v>4</v>
      </c>
      <c r="M40" s="18">
        <v>3</v>
      </c>
      <c r="N40" s="18"/>
      <c r="O40" s="18"/>
      <c r="P40" s="18">
        <v>2</v>
      </c>
      <c r="Q40" s="18"/>
      <c r="R40" s="18"/>
      <c r="S40" s="18"/>
      <c r="T40" s="18">
        <v>1</v>
      </c>
      <c r="U40" s="18"/>
      <c r="V40" s="18">
        <v>31</v>
      </c>
      <c r="W40" s="18"/>
      <c r="X40" s="18">
        <v>2</v>
      </c>
      <c r="Y40" s="18"/>
      <c r="Z40" s="18">
        <v>1</v>
      </c>
      <c r="AA40" s="18">
        <v>1</v>
      </c>
      <c r="AB40" s="18">
        <v>3</v>
      </c>
      <c r="AC40" s="18">
        <v>2</v>
      </c>
      <c r="AD40" s="18">
        <v>11</v>
      </c>
      <c r="AE40" s="18">
        <v>3</v>
      </c>
      <c r="AF40" s="18">
        <v>20</v>
      </c>
      <c r="AG40" s="36">
        <v>101</v>
      </c>
    </row>
    <row r="41" spans="1:33">
      <c r="A41" s="5" t="s">
        <v>180</v>
      </c>
      <c r="B41" s="18"/>
      <c r="C41" s="18">
        <v>3</v>
      </c>
      <c r="D41" s="18"/>
      <c r="E41" s="18"/>
      <c r="F41" s="18">
        <v>1</v>
      </c>
      <c r="G41" s="18">
        <v>1</v>
      </c>
      <c r="H41" s="18">
        <v>1</v>
      </c>
      <c r="I41" s="18"/>
      <c r="J41" s="18"/>
      <c r="K41" s="18">
        <v>2</v>
      </c>
      <c r="L41" s="18">
        <v>2</v>
      </c>
      <c r="M41" s="18">
        <v>1</v>
      </c>
      <c r="N41" s="18"/>
      <c r="O41" s="18"/>
      <c r="P41" s="18">
        <v>2</v>
      </c>
      <c r="Q41" s="18"/>
      <c r="R41" s="18"/>
      <c r="S41" s="18"/>
      <c r="T41" s="18"/>
      <c r="U41" s="18"/>
      <c r="V41" s="18">
        <v>16</v>
      </c>
      <c r="W41" s="18"/>
      <c r="X41" s="18"/>
      <c r="Y41" s="18"/>
      <c r="Z41" s="18"/>
      <c r="AA41" s="18">
        <v>1</v>
      </c>
      <c r="AB41" s="18"/>
      <c r="AC41" s="18">
        <v>1</v>
      </c>
      <c r="AD41" s="18">
        <v>6</v>
      </c>
      <c r="AE41" s="18">
        <v>1</v>
      </c>
      <c r="AF41" s="18">
        <v>6</v>
      </c>
      <c r="AG41" s="36">
        <v>44</v>
      </c>
    </row>
    <row r="42" spans="1:33">
      <c r="A42" s="5" t="s">
        <v>181</v>
      </c>
      <c r="B42" s="18"/>
      <c r="C42" s="18">
        <v>1</v>
      </c>
      <c r="D42" s="18"/>
      <c r="E42" s="18"/>
      <c r="F42" s="18"/>
      <c r="G42" s="18"/>
      <c r="H42" s="18">
        <v>1</v>
      </c>
      <c r="I42" s="18"/>
      <c r="J42" s="18"/>
      <c r="K42" s="18">
        <v>1</v>
      </c>
      <c r="L42" s="18"/>
      <c r="M42" s="18">
        <v>1</v>
      </c>
      <c r="N42" s="18"/>
      <c r="O42" s="18"/>
      <c r="P42" s="18"/>
      <c r="Q42" s="18"/>
      <c r="R42" s="18"/>
      <c r="S42" s="18"/>
      <c r="T42" s="18"/>
      <c r="U42" s="18"/>
      <c r="V42" s="18">
        <v>8</v>
      </c>
      <c r="W42" s="18"/>
      <c r="X42" s="18"/>
      <c r="Y42" s="18"/>
      <c r="Z42" s="18"/>
      <c r="AA42" s="18"/>
      <c r="AB42" s="18"/>
      <c r="AC42" s="18"/>
      <c r="AD42" s="18">
        <v>1</v>
      </c>
      <c r="AE42" s="18"/>
      <c r="AF42" s="18">
        <v>3</v>
      </c>
      <c r="AG42" s="36">
        <v>16</v>
      </c>
    </row>
    <row r="43" spans="1:33">
      <c r="A43" s="5" t="s">
        <v>182</v>
      </c>
      <c r="B43" s="18"/>
      <c r="C43" s="18">
        <v>1</v>
      </c>
      <c r="D43" s="18"/>
      <c r="E43" s="18"/>
      <c r="F43" s="18"/>
      <c r="G43" s="18"/>
      <c r="H43" s="18"/>
      <c r="I43" s="18"/>
      <c r="J43" s="18"/>
      <c r="K43" s="18"/>
      <c r="L43" s="18"/>
      <c r="M43" s="18"/>
      <c r="N43" s="18"/>
      <c r="O43" s="18"/>
      <c r="P43" s="18"/>
      <c r="Q43" s="18"/>
      <c r="R43" s="18"/>
      <c r="S43" s="18"/>
      <c r="T43" s="18"/>
      <c r="U43" s="18"/>
      <c r="V43" s="18">
        <v>6</v>
      </c>
      <c r="W43" s="18"/>
      <c r="X43" s="18"/>
      <c r="Y43" s="18"/>
      <c r="Z43" s="18"/>
      <c r="AA43" s="18"/>
      <c r="AB43" s="18"/>
      <c r="AC43" s="18"/>
      <c r="AD43" s="18"/>
      <c r="AE43" s="18"/>
      <c r="AF43" s="18">
        <v>0</v>
      </c>
      <c r="AG43" s="36">
        <v>7</v>
      </c>
    </row>
    <row r="44" spans="1:33">
      <c r="A44" s="5" t="s">
        <v>183</v>
      </c>
      <c r="B44" s="18"/>
      <c r="C44" s="18"/>
      <c r="D44" s="18"/>
      <c r="E44" s="18"/>
      <c r="F44" s="18"/>
      <c r="G44" s="18"/>
      <c r="H44" s="18"/>
      <c r="I44" s="18"/>
      <c r="J44" s="18"/>
      <c r="K44" s="18">
        <v>3</v>
      </c>
      <c r="L44" s="18">
        <v>2</v>
      </c>
      <c r="M44" s="18">
        <v>1</v>
      </c>
      <c r="N44" s="18"/>
      <c r="O44" s="18"/>
      <c r="P44" s="18">
        <v>1</v>
      </c>
      <c r="Q44" s="18"/>
      <c r="R44" s="18"/>
      <c r="S44" s="18"/>
      <c r="T44" s="18"/>
      <c r="U44" s="18"/>
      <c r="V44" s="18">
        <v>7</v>
      </c>
      <c r="W44" s="18"/>
      <c r="X44" s="18"/>
      <c r="Y44" s="18"/>
      <c r="Z44" s="18"/>
      <c r="AA44" s="18"/>
      <c r="AB44" s="18"/>
      <c r="AC44" s="18"/>
      <c r="AD44" s="18">
        <v>3</v>
      </c>
      <c r="AE44" s="18">
        <v>1</v>
      </c>
      <c r="AF44" s="18">
        <v>0</v>
      </c>
      <c r="AG44" s="36">
        <v>18</v>
      </c>
    </row>
    <row r="45" spans="1:33">
      <c r="A45" s="5" t="s">
        <v>184</v>
      </c>
      <c r="B45" s="18"/>
      <c r="C45" s="18">
        <v>1</v>
      </c>
      <c r="D45" s="18"/>
      <c r="E45" s="18"/>
      <c r="F45" s="18"/>
      <c r="G45" s="18">
        <v>1</v>
      </c>
      <c r="H45" s="18"/>
      <c r="I45" s="18"/>
      <c r="J45" s="18"/>
      <c r="K45" s="18">
        <v>9</v>
      </c>
      <c r="L45" s="18"/>
      <c r="M45" s="18"/>
      <c r="N45" s="18"/>
      <c r="O45" s="18"/>
      <c r="P45" s="18"/>
      <c r="Q45" s="18"/>
      <c r="R45" s="18"/>
      <c r="S45" s="18"/>
      <c r="T45" s="18"/>
      <c r="U45" s="18"/>
      <c r="V45" s="18">
        <v>5</v>
      </c>
      <c r="W45" s="18"/>
      <c r="X45" s="18"/>
      <c r="Y45" s="18"/>
      <c r="Z45" s="18"/>
      <c r="AA45" s="18">
        <v>1</v>
      </c>
      <c r="AB45" s="18"/>
      <c r="AC45" s="18"/>
      <c r="AD45" s="18">
        <v>1</v>
      </c>
      <c r="AE45" s="18">
        <v>1</v>
      </c>
      <c r="AF45" s="18">
        <v>2</v>
      </c>
      <c r="AG45" s="36">
        <v>21</v>
      </c>
    </row>
    <row r="46" spans="1:33">
      <c r="A46" s="5" t="s">
        <v>185</v>
      </c>
      <c r="B46" s="18"/>
      <c r="C46" s="18">
        <v>1</v>
      </c>
      <c r="D46" s="18">
        <v>1</v>
      </c>
      <c r="E46" s="18"/>
      <c r="F46" s="18"/>
      <c r="G46" s="18"/>
      <c r="H46" s="18">
        <v>1</v>
      </c>
      <c r="I46" s="18"/>
      <c r="J46" s="18"/>
      <c r="K46" s="18">
        <v>1</v>
      </c>
      <c r="L46" s="18"/>
      <c r="M46" s="18"/>
      <c r="N46" s="18"/>
      <c r="O46" s="18"/>
      <c r="P46" s="18">
        <v>3</v>
      </c>
      <c r="Q46" s="18"/>
      <c r="R46" s="18"/>
      <c r="S46" s="18"/>
      <c r="T46" s="18"/>
      <c r="U46" s="18">
        <v>1</v>
      </c>
      <c r="V46" s="18">
        <v>12</v>
      </c>
      <c r="W46" s="18"/>
      <c r="X46" s="18"/>
      <c r="Y46" s="18"/>
      <c r="Z46" s="18"/>
      <c r="AA46" s="18">
        <v>1</v>
      </c>
      <c r="AB46" s="18">
        <v>3</v>
      </c>
      <c r="AC46" s="18"/>
      <c r="AD46" s="18">
        <v>8</v>
      </c>
      <c r="AE46" s="18"/>
      <c r="AF46" s="18">
        <v>4</v>
      </c>
      <c r="AG46" s="36">
        <v>36</v>
      </c>
    </row>
    <row r="47" spans="1:33">
      <c r="A47" s="5" t="s">
        <v>186</v>
      </c>
      <c r="B47" s="18"/>
      <c r="C47" s="18"/>
      <c r="D47" s="18"/>
      <c r="E47" s="18"/>
      <c r="F47" s="18"/>
      <c r="G47" s="18"/>
      <c r="H47" s="18"/>
      <c r="I47" s="18"/>
      <c r="J47" s="18"/>
      <c r="K47" s="18">
        <v>2</v>
      </c>
      <c r="L47" s="18">
        <v>4</v>
      </c>
      <c r="M47" s="18"/>
      <c r="N47" s="18"/>
      <c r="O47" s="18">
        <v>1</v>
      </c>
      <c r="P47" s="18">
        <v>3</v>
      </c>
      <c r="Q47" s="18"/>
      <c r="R47" s="18">
        <v>1</v>
      </c>
      <c r="S47" s="18"/>
      <c r="T47" s="18"/>
      <c r="U47" s="18"/>
      <c r="V47" s="18">
        <v>11</v>
      </c>
      <c r="W47" s="18"/>
      <c r="X47" s="18"/>
      <c r="Y47" s="18"/>
      <c r="Z47" s="18"/>
      <c r="AA47" s="18">
        <v>2</v>
      </c>
      <c r="AB47" s="18">
        <v>1</v>
      </c>
      <c r="AC47" s="18"/>
      <c r="AD47" s="18">
        <v>12</v>
      </c>
      <c r="AE47" s="18"/>
      <c r="AF47" s="18">
        <v>4</v>
      </c>
      <c r="AG47" s="36">
        <v>41</v>
      </c>
    </row>
    <row r="48" spans="1:33">
      <c r="A48" s="5" t="s">
        <v>187</v>
      </c>
      <c r="B48" s="18"/>
      <c r="C48" s="18"/>
      <c r="D48" s="18"/>
      <c r="E48" s="18"/>
      <c r="F48" s="18"/>
      <c r="G48" s="18"/>
      <c r="H48" s="18">
        <v>1</v>
      </c>
      <c r="I48" s="18">
        <v>1</v>
      </c>
      <c r="J48" s="18"/>
      <c r="K48" s="18">
        <v>7</v>
      </c>
      <c r="L48" s="18">
        <v>1</v>
      </c>
      <c r="M48" s="18"/>
      <c r="N48" s="18"/>
      <c r="O48" s="18"/>
      <c r="P48" s="18">
        <v>1</v>
      </c>
      <c r="Q48" s="18"/>
      <c r="R48" s="18"/>
      <c r="S48" s="18"/>
      <c r="T48" s="18"/>
      <c r="U48" s="18"/>
      <c r="V48" s="18">
        <v>25</v>
      </c>
      <c r="W48" s="18"/>
      <c r="X48" s="18"/>
      <c r="Y48" s="18"/>
      <c r="Z48" s="18"/>
      <c r="AA48" s="18">
        <v>3</v>
      </c>
      <c r="AB48" s="18">
        <v>2</v>
      </c>
      <c r="AC48" s="18">
        <v>1</v>
      </c>
      <c r="AD48" s="18">
        <v>8</v>
      </c>
      <c r="AE48" s="18"/>
      <c r="AF48" s="18">
        <v>10</v>
      </c>
      <c r="AG48" s="36">
        <v>60</v>
      </c>
    </row>
    <row r="49" spans="1:33">
      <c r="A49" s="5" t="s">
        <v>188</v>
      </c>
      <c r="B49" s="18"/>
      <c r="C49" s="18"/>
      <c r="D49" s="18"/>
      <c r="E49" s="18"/>
      <c r="F49" s="18"/>
      <c r="G49" s="18"/>
      <c r="H49" s="18"/>
      <c r="I49" s="18"/>
      <c r="J49" s="18"/>
      <c r="K49" s="18">
        <v>2</v>
      </c>
      <c r="L49" s="18">
        <v>4</v>
      </c>
      <c r="M49" s="18"/>
      <c r="N49" s="18"/>
      <c r="O49" s="18"/>
      <c r="P49" s="18">
        <v>1</v>
      </c>
      <c r="Q49" s="18"/>
      <c r="R49" s="18"/>
      <c r="S49" s="18"/>
      <c r="T49" s="18"/>
      <c r="U49" s="18"/>
      <c r="V49" s="18">
        <v>26</v>
      </c>
      <c r="W49" s="18"/>
      <c r="X49" s="18"/>
      <c r="Y49" s="18"/>
      <c r="Z49" s="18"/>
      <c r="AA49" s="18">
        <v>2</v>
      </c>
      <c r="AB49" s="18"/>
      <c r="AC49" s="18"/>
      <c r="AD49" s="18">
        <v>6</v>
      </c>
      <c r="AE49" s="18"/>
      <c r="AF49" s="18">
        <v>4</v>
      </c>
      <c r="AG49" s="36">
        <v>45</v>
      </c>
    </row>
    <row r="50" spans="1:33">
      <c r="A50" s="5" t="s">
        <v>189</v>
      </c>
      <c r="B50" s="18">
        <v>1</v>
      </c>
      <c r="C50" s="18"/>
      <c r="D50" s="18"/>
      <c r="E50" s="18"/>
      <c r="F50" s="18"/>
      <c r="G50" s="18">
        <v>2</v>
      </c>
      <c r="H50" s="18">
        <v>2</v>
      </c>
      <c r="I50" s="18"/>
      <c r="J50" s="18"/>
      <c r="K50" s="18">
        <v>1</v>
      </c>
      <c r="L50" s="18">
        <v>4</v>
      </c>
      <c r="M50" s="18"/>
      <c r="N50" s="18">
        <v>1</v>
      </c>
      <c r="O50" s="18"/>
      <c r="P50" s="18">
        <v>4</v>
      </c>
      <c r="Q50" s="18"/>
      <c r="R50" s="18"/>
      <c r="S50" s="18"/>
      <c r="T50" s="18"/>
      <c r="U50" s="18">
        <v>1</v>
      </c>
      <c r="V50" s="18">
        <v>50</v>
      </c>
      <c r="W50" s="18"/>
      <c r="X50" s="18">
        <v>1</v>
      </c>
      <c r="Y50" s="18"/>
      <c r="Z50" s="18"/>
      <c r="AA50" s="18">
        <v>4</v>
      </c>
      <c r="AB50" s="18"/>
      <c r="AC50" s="18">
        <v>1</v>
      </c>
      <c r="AD50" s="18">
        <v>12</v>
      </c>
      <c r="AE50" s="18">
        <v>1</v>
      </c>
      <c r="AF50" s="18">
        <v>21</v>
      </c>
      <c r="AG50" s="36">
        <v>106</v>
      </c>
    </row>
    <row r="51" spans="1:33">
      <c r="A51" s="5" t="s">
        <v>190</v>
      </c>
      <c r="B51" s="18"/>
      <c r="C51" s="18"/>
      <c r="D51" s="18"/>
      <c r="E51" s="18"/>
      <c r="F51" s="18"/>
      <c r="G51" s="18"/>
      <c r="H51" s="18"/>
      <c r="I51" s="18"/>
      <c r="J51" s="18"/>
      <c r="K51" s="18">
        <v>5</v>
      </c>
      <c r="L51" s="18">
        <v>1</v>
      </c>
      <c r="M51" s="18"/>
      <c r="N51" s="18"/>
      <c r="O51" s="18"/>
      <c r="P51" s="18">
        <v>2</v>
      </c>
      <c r="Q51" s="18"/>
      <c r="R51" s="18">
        <v>1</v>
      </c>
      <c r="S51" s="18"/>
      <c r="T51" s="18"/>
      <c r="U51" s="18"/>
      <c r="V51" s="18">
        <v>45</v>
      </c>
      <c r="W51" s="18"/>
      <c r="X51" s="18"/>
      <c r="Y51" s="18"/>
      <c r="Z51" s="18"/>
      <c r="AA51" s="18"/>
      <c r="AB51" s="18"/>
      <c r="AC51" s="18"/>
      <c r="AD51" s="18">
        <v>5</v>
      </c>
      <c r="AE51" s="18"/>
      <c r="AF51" s="18">
        <v>2</v>
      </c>
      <c r="AG51" s="36">
        <v>61</v>
      </c>
    </row>
    <row r="52" spans="1:33">
      <c r="A52" s="5" t="s">
        <v>191</v>
      </c>
      <c r="B52" s="18">
        <v>1</v>
      </c>
      <c r="C52" s="18">
        <v>1</v>
      </c>
      <c r="D52" s="18"/>
      <c r="E52" s="18"/>
      <c r="F52" s="18"/>
      <c r="G52" s="18"/>
      <c r="H52" s="18">
        <v>1</v>
      </c>
      <c r="I52" s="18"/>
      <c r="J52" s="18"/>
      <c r="K52" s="18">
        <v>7</v>
      </c>
      <c r="L52" s="18">
        <v>5</v>
      </c>
      <c r="M52" s="18"/>
      <c r="N52" s="18"/>
      <c r="O52" s="18"/>
      <c r="P52" s="18">
        <v>2</v>
      </c>
      <c r="Q52" s="18"/>
      <c r="R52" s="18"/>
      <c r="S52" s="18"/>
      <c r="T52" s="18"/>
      <c r="U52" s="18"/>
      <c r="V52" s="18">
        <v>53</v>
      </c>
      <c r="W52" s="18"/>
      <c r="X52" s="18"/>
      <c r="Y52" s="18"/>
      <c r="Z52" s="18"/>
      <c r="AA52" s="18">
        <v>1</v>
      </c>
      <c r="AB52" s="18">
        <v>4</v>
      </c>
      <c r="AC52" s="18">
        <v>1</v>
      </c>
      <c r="AD52" s="18">
        <v>14</v>
      </c>
      <c r="AE52" s="18"/>
      <c r="AF52" s="18">
        <v>18</v>
      </c>
      <c r="AG52" s="36">
        <v>108</v>
      </c>
    </row>
    <row r="53" spans="1:33">
      <c r="A53" s="5" t="s">
        <v>192</v>
      </c>
      <c r="B53" s="18"/>
      <c r="C53" s="18"/>
      <c r="D53" s="18"/>
      <c r="E53" s="18"/>
      <c r="F53" s="18"/>
      <c r="G53" s="18">
        <v>1</v>
      </c>
      <c r="H53" s="18"/>
      <c r="I53" s="18"/>
      <c r="J53" s="18"/>
      <c r="K53" s="18">
        <v>6</v>
      </c>
      <c r="L53" s="18">
        <v>1</v>
      </c>
      <c r="M53" s="18"/>
      <c r="N53" s="18"/>
      <c r="O53" s="18">
        <v>1</v>
      </c>
      <c r="P53" s="18"/>
      <c r="Q53" s="18"/>
      <c r="R53" s="18"/>
      <c r="S53" s="18"/>
      <c r="T53" s="18"/>
      <c r="U53" s="18"/>
      <c r="V53" s="18">
        <v>29</v>
      </c>
      <c r="W53" s="18"/>
      <c r="X53" s="18"/>
      <c r="Y53" s="18"/>
      <c r="Z53" s="18"/>
      <c r="AA53" s="18">
        <v>5</v>
      </c>
      <c r="AB53" s="18"/>
      <c r="AC53" s="18"/>
      <c r="AD53" s="18">
        <v>12</v>
      </c>
      <c r="AE53" s="18">
        <v>3</v>
      </c>
      <c r="AF53" s="18">
        <v>6</v>
      </c>
      <c r="AG53" s="36">
        <v>64</v>
      </c>
    </row>
    <row r="54" spans="1:33">
      <c r="A54" s="5" t="s">
        <v>193</v>
      </c>
      <c r="B54" s="18"/>
      <c r="C54" s="18"/>
      <c r="D54" s="18"/>
      <c r="E54" s="18"/>
      <c r="F54" s="18"/>
      <c r="G54" s="18">
        <v>1</v>
      </c>
      <c r="H54" s="18"/>
      <c r="I54" s="18"/>
      <c r="J54" s="18"/>
      <c r="K54" s="18">
        <v>2</v>
      </c>
      <c r="L54" s="18">
        <v>1</v>
      </c>
      <c r="M54" s="18"/>
      <c r="N54" s="18"/>
      <c r="O54" s="18"/>
      <c r="P54" s="18">
        <v>1</v>
      </c>
      <c r="Q54" s="18"/>
      <c r="R54" s="18"/>
      <c r="S54" s="18">
        <v>1</v>
      </c>
      <c r="T54" s="18"/>
      <c r="U54" s="18"/>
      <c r="V54" s="18">
        <v>22</v>
      </c>
      <c r="W54" s="18"/>
      <c r="X54" s="18"/>
      <c r="Y54" s="18"/>
      <c r="Z54" s="18"/>
      <c r="AA54" s="18"/>
      <c r="AB54" s="18">
        <v>1</v>
      </c>
      <c r="AC54" s="18"/>
      <c r="AD54" s="18">
        <v>4</v>
      </c>
      <c r="AE54" s="18">
        <v>1</v>
      </c>
      <c r="AF54" s="18">
        <v>0</v>
      </c>
      <c r="AG54" s="36">
        <v>34</v>
      </c>
    </row>
    <row r="55" spans="1:33">
      <c r="A55" s="5" t="s">
        <v>194</v>
      </c>
      <c r="B55" s="18"/>
      <c r="C55" s="18"/>
      <c r="D55" s="18"/>
      <c r="E55" s="18"/>
      <c r="F55" s="18"/>
      <c r="G55" s="18"/>
      <c r="H55" s="18"/>
      <c r="I55" s="18"/>
      <c r="J55" s="18"/>
      <c r="K55" s="18">
        <v>5</v>
      </c>
      <c r="L55" s="18"/>
      <c r="M55" s="18"/>
      <c r="N55" s="18"/>
      <c r="O55" s="18"/>
      <c r="P55" s="18"/>
      <c r="Q55" s="18"/>
      <c r="R55" s="18"/>
      <c r="S55" s="18"/>
      <c r="T55" s="18"/>
      <c r="U55" s="18">
        <v>1</v>
      </c>
      <c r="V55" s="18">
        <v>23</v>
      </c>
      <c r="W55" s="18">
        <v>1</v>
      </c>
      <c r="X55" s="18"/>
      <c r="Y55" s="18"/>
      <c r="Z55" s="18"/>
      <c r="AA55" s="18">
        <v>1</v>
      </c>
      <c r="AB55" s="18"/>
      <c r="AC55" s="18">
        <v>1</v>
      </c>
      <c r="AD55" s="18">
        <v>3</v>
      </c>
      <c r="AE55" s="18"/>
      <c r="AF55" s="18">
        <v>7</v>
      </c>
      <c r="AG55" s="36">
        <v>42</v>
      </c>
    </row>
    <row r="56" spans="1:33">
      <c r="A56" s="5" t="s">
        <v>195</v>
      </c>
      <c r="B56" s="18">
        <v>1</v>
      </c>
      <c r="C56" s="18"/>
      <c r="D56" s="18"/>
      <c r="E56" s="18"/>
      <c r="F56" s="18"/>
      <c r="G56" s="18"/>
      <c r="H56" s="18"/>
      <c r="I56" s="18"/>
      <c r="J56" s="18"/>
      <c r="K56" s="18">
        <v>3</v>
      </c>
      <c r="L56" s="18">
        <v>2</v>
      </c>
      <c r="M56" s="18"/>
      <c r="N56" s="18"/>
      <c r="O56" s="18"/>
      <c r="P56" s="18">
        <v>1</v>
      </c>
      <c r="Q56" s="18"/>
      <c r="R56" s="18"/>
      <c r="S56" s="18"/>
      <c r="T56" s="18"/>
      <c r="U56" s="18"/>
      <c r="V56" s="18">
        <v>17</v>
      </c>
      <c r="W56" s="18"/>
      <c r="X56" s="18"/>
      <c r="Y56" s="18"/>
      <c r="Z56" s="18"/>
      <c r="AA56" s="18">
        <v>1</v>
      </c>
      <c r="AB56" s="18">
        <v>1</v>
      </c>
      <c r="AC56" s="18"/>
      <c r="AD56" s="18">
        <v>7</v>
      </c>
      <c r="AE56" s="18"/>
      <c r="AF56" s="18">
        <v>9</v>
      </c>
      <c r="AG56" s="36">
        <v>42</v>
      </c>
    </row>
    <row r="57" spans="1:33">
      <c r="A57" s="5" t="s">
        <v>196</v>
      </c>
      <c r="B57" s="18"/>
      <c r="C57" s="18"/>
      <c r="D57" s="18"/>
      <c r="E57" s="18"/>
      <c r="F57" s="18"/>
      <c r="G57" s="18"/>
      <c r="H57" s="18"/>
      <c r="I57" s="18"/>
      <c r="J57" s="18"/>
      <c r="K57" s="18">
        <v>1</v>
      </c>
      <c r="L57" s="18"/>
      <c r="M57" s="18"/>
      <c r="N57" s="18"/>
      <c r="O57" s="18"/>
      <c r="P57" s="18"/>
      <c r="Q57" s="18"/>
      <c r="R57" s="18"/>
      <c r="S57" s="18"/>
      <c r="T57" s="18">
        <v>1</v>
      </c>
      <c r="U57" s="18"/>
      <c r="V57" s="18">
        <v>4</v>
      </c>
      <c r="W57" s="18"/>
      <c r="X57" s="18"/>
      <c r="Y57" s="18"/>
      <c r="Z57" s="18"/>
      <c r="AA57" s="18"/>
      <c r="AB57" s="18"/>
      <c r="AC57" s="18"/>
      <c r="AD57" s="18">
        <v>4</v>
      </c>
      <c r="AE57" s="18"/>
      <c r="AF57" s="18">
        <v>8</v>
      </c>
      <c r="AG57" s="36">
        <v>18</v>
      </c>
    </row>
    <row r="58" spans="1:33">
      <c r="A58" s="5" t="s">
        <v>197</v>
      </c>
      <c r="B58" s="18"/>
      <c r="C58" s="18"/>
      <c r="D58" s="18">
        <v>2</v>
      </c>
      <c r="E58" s="18"/>
      <c r="F58" s="18"/>
      <c r="G58" s="18"/>
      <c r="H58" s="18"/>
      <c r="I58" s="18"/>
      <c r="J58" s="18"/>
      <c r="K58" s="18">
        <v>3</v>
      </c>
      <c r="L58" s="18">
        <v>3</v>
      </c>
      <c r="M58" s="18"/>
      <c r="N58" s="18"/>
      <c r="O58" s="18"/>
      <c r="P58" s="18"/>
      <c r="Q58" s="18"/>
      <c r="R58" s="18">
        <v>1</v>
      </c>
      <c r="S58" s="18"/>
      <c r="T58" s="18"/>
      <c r="U58" s="18"/>
      <c r="V58" s="18">
        <v>12</v>
      </c>
      <c r="W58" s="18"/>
      <c r="X58" s="18"/>
      <c r="Y58" s="18"/>
      <c r="Z58" s="18"/>
      <c r="AA58" s="18"/>
      <c r="AB58" s="18">
        <v>1</v>
      </c>
      <c r="AC58" s="18">
        <v>1</v>
      </c>
      <c r="AD58" s="18">
        <v>9</v>
      </c>
      <c r="AE58" s="18">
        <v>1</v>
      </c>
      <c r="AF58" s="18">
        <v>9</v>
      </c>
      <c r="AG58" s="36">
        <v>42</v>
      </c>
    </row>
    <row r="59" spans="1:33">
      <c r="A59" s="5" t="s">
        <v>198</v>
      </c>
      <c r="B59" s="18"/>
      <c r="C59" s="18"/>
      <c r="D59" s="18"/>
      <c r="E59" s="18"/>
      <c r="F59" s="18"/>
      <c r="G59" s="18"/>
      <c r="H59" s="18"/>
      <c r="I59" s="18"/>
      <c r="J59" s="18"/>
      <c r="K59" s="18">
        <v>1</v>
      </c>
      <c r="L59" s="18">
        <v>1</v>
      </c>
      <c r="M59" s="18"/>
      <c r="N59" s="18"/>
      <c r="O59" s="18"/>
      <c r="P59" s="18">
        <v>3</v>
      </c>
      <c r="Q59" s="18"/>
      <c r="R59" s="18"/>
      <c r="S59" s="18"/>
      <c r="T59" s="18"/>
      <c r="U59" s="18"/>
      <c r="V59" s="18">
        <v>6</v>
      </c>
      <c r="W59" s="18"/>
      <c r="X59" s="18"/>
      <c r="Y59" s="18"/>
      <c r="Z59" s="18"/>
      <c r="AA59" s="18"/>
      <c r="AB59" s="18">
        <v>2</v>
      </c>
      <c r="AC59" s="18"/>
      <c r="AD59" s="18">
        <v>11</v>
      </c>
      <c r="AE59" s="18">
        <v>1</v>
      </c>
      <c r="AF59" s="18">
        <v>1</v>
      </c>
      <c r="AG59" s="36">
        <v>26</v>
      </c>
    </row>
    <row r="60" spans="1:33">
      <c r="A60" s="5" t="s">
        <v>199</v>
      </c>
      <c r="B60" s="18"/>
      <c r="C60" s="18">
        <v>1</v>
      </c>
      <c r="D60" s="18"/>
      <c r="E60" s="18"/>
      <c r="F60" s="18"/>
      <c r="G60" s="18"/>
      <c r="H60" s="18">
        <v>1</v>
      </c>
      <c r="I60" s="18"/>
      <c r="J60" s="18"/>
      <c r="K60" s="18">
        <v>6</v>
      </c>
      <c r="L60" s="18">
        <v>2</v>
      </c>
      <c r="M60" s="18"/>
      <c r="N60" s="18"/>
      <c r="O60" s="18"/>
      <c r="P60" s="18">
        <v>2</v>
      </c>
      <c r="Q60" s="18"/>
      <c r="R60" s="18">
        <v>1</v>
      </c>
      <c r="S60" s="18"/>
      <c r="T60" s="18"/>
      <c r="U60" s="18"/>
      <c r="V60" s="18">
        <v>5</v>
      </c>
      <c r="W60" s="18">
        <v>1</v>
      </c>
      <c r="X60" s="18"/>
      <c r="Y60" s="18"/>
      <c r="Z60" s="18"/>
      <c r="AA60" s="18"/>
      <c r="AB60" s="18">
        <v>2</v>
      </c>
      <c r="AC60" s="18"/>
      <c r="AD60" s="18">
        <v>14</v>
      </c>
      <c r="AE60" s="18">
        <v>2</v>
      </c>
      <c r="AF60" s="18">
        <v>7</v>
      </c>
      <c r="AG60" s="36">
        <v>44</v>
      </c>
    </row>
    <row r="61" spans="1:33">
      <c r="A61" s="5" t="s">
        <v>200</v>
      </c>
      <c r="B61" s="18"/>
      <c r="C61" s="18">
        <v>2</v>
      </c>
      <c r="D61" s="18"/>
      <c r="E61" s="18"/>
      <c r="F61" s="18"/>
      <c r="G61" s="18"/>
      <c r="H61" s="18"/>
      <c r="I61" s="18"/>
      <c r="J61" s="18"/>
      <c r="K61" s="18"/>
      <c r="L61" s="18">
        <v>1</v>
      </c>
      <c r="M61" s="18"/>
      <c r="N61" s="18"/>
      <c r="O61" s="18">
        <v>2</v>
      </c>
      <c r="P61" s="18">
        <v>3</v>
      </c>
      <c r="Q61" s="18"/>
      <c r="R61" s="18"/>
      <c r="S61" s="18"/>
      <c r="T61" s="18"/>
      <c r="U61" s="18"/>
      <c r="V61" s="18">
        <v>1</v>
      </c>
      <c r="W61" s="18"/>
      <c r="X61" s="18">
        <v>1</v>
      </c>
      <c r="Y61" s="18"/>
      <c r="Z61" s="18"/>
      <c r="AA61" s="18"/>
      <c r="AB61" s="18"/>
      <c r="AC61" s="18"/>
      <c r="AD61" s="18">
        <v>16</v>
      </c>
      <c r="AE61" s="18"/>
      <c r="AF61" s="18">
        <v>6</v>
      </c>
      <c r="AG61" s="36">
        <v>32</v>
      </c>
    </row>
    <row r="62" spans="1:33">
      <c r="A62" s="5" t="s">
        <v>201</v>
      </c>
      <c r="B62" s="18"/>
      <c r="C62" s="18">
        <v>1</v>
      </c>
      <c r="D62" s="18"/>
      <c r="E62" s="18"/>
      <c r="F62" s="18"/>
      <c r="G62" s="18"/>
      <c r="H62" s="18"/>
      <c r="I62" s="18"/>
      <c r="J62" s="18">
        <v>3</v>
      </c>
      <c r="K62" s="18">
        <v>7</v>
      </c>
      <c r="L62" s="18">
        <v>1</v>
      </c>
      <c r="M62" s="18"/>
      <c r="N62" s="18"/>
      <c r="O62" s="18">
        <v>2</v>
      </c>
      <c r="P62" s="18">
        <v>5</v>
      </c>
      <c r="Q62" s="18"/>
      <c r="R62" s="18"/>
      <c r="S62" s="18"/>
      <c r="T62" s="18"/>
      <c r="U62" s="18"/>
      <c r="V62" s="18">
        <v>8</v>
      </c>
      <c r="W62" s="18">
        <v>1</v>
      </c>
      <c r="X62" s="18">
        <v>1</v>
      </c>
      <c r="Y62" s="18"/>
      <c r="Z62" s="18"/>
      <c r="AA62" s="18"/>
      <c r="AB62" s="18">
        <v>2</v>
      </c>
      <c r="AC62" s="18">
        <v>2</v>
      </c>
      <c r="AD62" s="18">
        <v>29</v>
      </c>
      <c r="AE62" s="18">
        <v>1</v>
      </c>
      <c r="AF62" s="18">
        <v>6</v>
      </c>
      <c r="AG62" s="36">
        <v>69</v>
      </c>
    </row>
    <row r="63" spans="1:33">
      <c r="A63" s="5" t="s">
        <v>202</v>
      </c>
      <c r="B63" s="18"/>
      <c r="C63" s="18"/>
      <c r="D63" s="18"/>
      <c r="E63" s="18"/>
      <c r="F63" s="18"/>
      <c r="G63" s="18"/>
      <c r="H63" s="18">
        <v>3</v>
      </c>
      <c r="I63" s="18"/>
      <c r="J63" s="18"/>
      <c r="K63" s="18">
        <v>5</v>
      </c>
      <c r="L63" s="18">
        <v>1</v>
      </c>
      <c r="M63" s="18"/>
      <c r="N63" s="18"/>
      <c r="O63" s="18">
        <v>1</v>
      </c>
      <c r="P63" s="18">
        <v>5</v>
      </c>
      <c r="Q63" s="18"/>
      <c r="R63" s="18"/>
      <c r="S63" s="18"/>
      <c r="T63" s="18"/>
      <c r="U63" s="18"/>
      <c r="V63" s="18">
        <v>1</v>
      </c>
      <c r="W63" s="18">
        <v>1</v>
      </c>
      <c r="X63" s="18"/>
      <c r="Y63" s="18"/>
      <c r="Z63" s="18"/>
      <c r="AA63" s="18">
        <v>2</v>
      </c>
      <c r="AB63" s="18">
        <v>7</v>
      </c>
      <c r="AC63" s="18"/>
      <c r="AD63" s="18">
        <v>19</v>
      </c>
      <c r="AE63" s="18"/>
      <c r="AF63" s="18">
        <v>7</v>
      </c>
      <c r="AG63" s="36">
        <v>52</v>
      </c>
    </row>
    <row r="64" spans="1:33">
      <c r="A64" s="5" t="s">
        <v>203</v>
      </c>
      <c r="B64" s="18">
        <v>1</v>
      </c>
      <c r="C64" s="18">
        <v>1</v>
      </c>
      <c r="D64" s="18"/>
      <c r="E64" s="18"/>
      <c r="F64" s="18"/>
      <c r="G64" s="18">
        <v>1</v>
      </c>
      <c r="H64" s="18"/>
      <c r="I64" s="18"/>
      <c r="J64" s="18">
        <v>2</v>
      </c>
      <c r="K64" s="18">
        <v>17</v>
      </c>
      <c r="L64" s="18">
        <v>3</v>
      </c>
      <c r="M64" s="18">
        <v>1</v>
      </c>
      <c r="N64" s="18"/>
      <c r="O64" s="18">
        <v>2</v>
      </c>
      <c r="P64" s="18">
        <v>9</v>
      </c>
      <c r="Q64" s="18"/>
      <c r="R64" s="18"/>
      <c r="S64" s="18"/>
      <c r="T64" s="18"/>
      <c r="U64" s="18">
        <v>3</v>
      </c>
      <c r="V64" s="18">
        <v>4</v>
      </c>
      <c r="W64" s="18"/>
      <c r="X64" s="18">
        <v>1</v>
      </c>
      <c r="Y64" s="18"/>
      <c r="Z64" s="18"/>
      <c r="AA64" s="18">
        <v>3</v>
      </c>
      <c r="AB64" s="18">
        <v>15</v>
      </c>
      <c r="AC64" s="18">
        <v>5</v>
      </c>
      <c r="AD64" s="18">
        <v>39</v>
      </c>
      <c r="AE64" s="18">
        <v>1</v>
      </c>
      <c r="AF64" s="18">
        <v>8</v>
      </c>
      <c r="AG64" s="36">
        <v>116</v>
      </c>
    </row>
    <row r="65" spans="1:33">
      <c r="A65" s="5" t="s">
        <v>204</v>
      </c>
      <c r="B65" s="18"/>
      <c r="C65" s="18"/>
      <c r="D65" s="18"/>
      <c r="E65" s="18"/>
      <c r="F65" s="18"/>
      <c r="G65" s="18"/>
      <c r="H65" s="18"/>
      <c r="I65" s="18"/>
      <c r="J65" s="18"/>
      <c r="K65" s="18">
        <v>3</v>
      </c>
      <c r="L65" s="18">
        <v>1</v>
      </c>
      <c r="M65" s="18">
        <v>1</v>
      </c>
      <c r="N65" s="18"/>
      <c r="O65" s="18"/>
      <c r="P65" s="18">
        <v>9</v>
      </c>
      <c r="Q65" s="18"/>
      <c r="R65" s="18"/>
      <c r="S65" s="18"/>
      <c r="T65" s="18"/>
      <c r="U65" s="18">
        <v>2</v>
      </c>
      <c r="V65" s="18">
        <v>4</v>
      </c>
      <c r="W65" s="18"/>
      <c r="X65" s="18"/>
      <c r="Y65" s="18"/>
      <c r="Z65" s="18"/>
      <c r="AA65" s="18">
        <v>2</v>
      </c>
      <c r="AB65" s="18">
        <v>2</v>
      </c>
      <c r="AC65" s="18">
        <v>1</v>
      </c>
      <c r="AD65" s="18">
        <v>18</v>
      </c>
      <c r="AE65" s="18">
        <v>1</v>
      </c>
      <c r="AF65" s="18">
        <v>6</v>
      </c>
      <c r="AG65" s="36">
        <v>50</v>
      </c>
    </row>
    <row r="66" spans="1:33">
      <c r="A66" s="5" t="s">
        <v>205</v>
      </c>
      <c r="B66" s="18"/>
      <c r="C66" s="18"/>
      <c r="D66" s="18"/>
      <c r="E66" s="18">
        <v>1</v>
      </c>
      <c r="F66" s="18"/>
      <c r="G66" s="18"/>
      <c r="H66" s="18"/>
      <c r="I66" s="18"/>
      <c r="J66" s="18">
        <v>1</v>
      </c>
      <c r="K66" s="18">
        <v>1</v>
      </c>
      <c r="L66" s="18">
        <v>4</v>
      </c>
      <c r="M66" s="18"/>
      <c r="N66" s="18">
        <v>1</v>
      </c>
      <c r="O66" s="18"/>
      <c r="P66" s="18">
        <v>4</v>
      </c>
      <c r="Q66" s="18"/>
      <c r="R66" s="18"/>
      <c r="S66" s="18"/>
      <c r="T66" s="18"/>
      <c r="U66" s="18"/>
      <c r="V66" s="18">
        <v>9</v>
      </c>
      <c r="W66" s="18"/>
      <c r="X66" s="18"/>
      <c r="Y66" s="18"/>
      <c r="Z66" s="18"/>
      <c r="AA66" s="18">
        <v>1</v>
      </c>
      <c r="AB66" s="18">
        <v>5</v>
      </c>
      <c r="AC66" s="18">
        <v>1</v>
      </c>
      <c r="AD66" s="18">
        <v>23</v>
      </c>
      <c r="AE66" s="18">
        <v>2</v>
      </c>
      <c r="AF66" s="18">
        <v>4</v>
      </c>
      <c r="AG66" s="36">
        <v>57</v>
      </c>
    </row>
    <row r="67" spans="1:33">
      <c r="A67" s="5" t="s">
        <v>206</v>
      </c>
      <c r="B67" s="18"/>
      <c r="C67" s="18"/>
      <c r="D67" s="18"/>
      <c r="E67" s="18">
        <v>1</v>
      </c>
      <c r="F67" s="18">
        <v>1</v>
      </c>
      <c r="G67" s="18"/>
      <c r="H67" s="18">
        <v>1</v>
      </c>
      <c r="I67" s="18"/>
      <c r="J67" s="18">
        <v>6</v>
      </c>
      <c r="K67" s="18">
        <v>10</v>
      </c>
      <c r="L67" s="18">
        <v>1</v>
      </c>
      <c r="M67" s="18"/>
      <c r="N67" s="18">
        <v>1</v>
      </c>
      <c r="O67" s="18">
        <v>1</v>
      </c>
      <c r="P67" s="18">
        <v>6</v>
      </c>
      <c r="Q67" s="18">
        <v>1</v>
      </c>
      <c r="R67" s="18"/>
      <c r="S67" s="18"/>
      <c r="T67" s="18"/>
      <c r="U67" s="18">
        <v>3</v>
      </c>
      <c r="V67" s="18">
        <v>3</v>
      </c>
      <c r="W67" s="18"/>
      <c r="X67" s="18"/>
      <c r="Y67" s="18"/>
      <c r="Z67" s="18"/>
      <c r="AA67" s="18">
        <v>3</v>
      </c>
      <c r="AB67" s="18">
        <v>9</v>
      </c>
      <c r="AC67" s="18">
        <v>1</v>
      </c>
      <c r="AD67" s="18">
        <v>21</v>
      </c>
      <c r="AE67" s="18"/>
      <c r="AF67" s="18">
        <v>6</v>
      </c>
      <c r="AG67" s="36">
        <v>75</v>
      </c>
    </row>
    <row r="68" spans="1:33">
      <c r="A68" s="5" t="s">
        <v>207</v>
      </c>
      <c r="B68" s="18"/>
      <c r="C68" s="18">
        <v>3</v>
      </c>
      <c r="D68" s="18"/>
      <c r="E68" s="18"/>
      <c r="F68" s="18"/>
      <c r="G68" s="18"/>
      <c r="H68" s="18">
        <v>1</v>
      </c>
      <c r="I68" s="18"/>
      <c r="J68" s="18">
        <v>4</v>
      </c>
      <c r="K68" s="18">
        <v>7</v>
      </c>
      <c r="L68" s="18">
        <v>4</v>
      </c>
      <c r="M68" s="18"/>
      <c r="N68" s="18"/>
      <c r="O68" s="18">
        <v>2</v>
      </c>
      <c r="P68" s="18">
        <v>8</v>
      </c>
      <c r="Q68" s="18"/>
      <c r="R68" s="18"/>
      <c r="S68" s="18"/>
      <c r="T68" s="18"/>
      <c r="U68" s="18"/>
      <c r="V68" s="18">
        <v>4</v>
      </c>
      <c r="W68" s="18"/>
      <c r="X68" s="18"/>
      <c r="Y68" s="18"/>
      <c r="Z68" s="18"/>
      <c r="AA68" s="18">
        <v>6</v>
      </c>
      <c r="AB68" s="18">
        <v>29</v>
      </c>
      <c r="AC68" s="18"/>
      <c r="AD68" s="18">
        <v>15</v>
      </c>
      <c r="AE68" s="18">
        <v>2</v>
      </c>
      <c r="AF68" s="18">
        <v>6</v>
      </c>
      <c r="AG68" s="36">
        <v>91</v>
      </c>
    </row>
    <row r="69" spans="1:33">
      <c r="A69" s="5" t="s">
        <v>268</v>
      </c>
      <c r="B69" s="18"/>
      <c r="C69" s="18"/>
      <c r="D69" s="18"/>
      <c r="E69" s="18"/>
      <c r="F69" s="18"/>
      <c r="G69" s="18"/>
      <c r="H69" s="18"/>
      <c r="I69" s="18"/>
      <c r="J69" s="18">
        <v>1</v>
      </c>
      <c r="K69" s="18">
        <v>3</v>
      </c>
      <c r="L69" s="18">
        <v>4</v>
      </c>
      <c r="M69" s="18"/>
      <c r="N69" s="18"/>
      <c r="O69" s="18"/>
      <c r="P69" s="18">
        <v>7</v>
      </c>
      <c r="Q69" s="18"/>
      <c r="R69" s="18"/>
      <c r="S69" s="18"/>
      <c r="T69" s="18"/>
      <c r="U69" s="18">
        <v>2</v>
      </c>
      <c r="V69" s="18">
        <v>3</v>
      </c>
      <c r="W69" s="18"/>
      <c r="X69" s="18"/>
      <c r="Y69" s="18"/>
      <c r="Z69" s="18"/>
      <c r="AA69" s="18">
        <v>3</v>
      </c>
      <c r="AB69" s="18">
        <v>5</v>
      </c>
      <c r="AC69" s="18"/>
      <c r="AD69" s="18">
        <v>9</v>
      </c>
      <c r="AE69" s="18"/>
      <c r="AF69" s="18">
        <v>1</v>
      </c>
      <c r="AG69" s="36">
        <v>38</v>
      </c>
    </row>
    <row r="70" spans="1:33">
      <c r="A70" s="5" t="s">
        <v>283</v>
      </c>
      <c r="B70" s="18"/>
      <c r="C70" s="18">
        <v>1</v>
      </c>
      <c r="D70" s="18">
        <v>1</v>
      </c>
      <c r="E70" s="18"/>
      <c r="F70" s="18"/>
      <c r="G70" s="18">
        <v>1</v>
      </c>
      <c r="H70" s="18">
        <v>2</v>
      </c>
      <c r="I70" s="18"/>
      <c r="J70" s="18">
        <v>4</v>
      </c>
      <c r="K70" s="18">
        <v>6</v>
      </c>
      <c r="L70" s="18">
        <v>9</v>
      </c>
      <c r="M70" s="18"/>
      <c r="N70" s="18"/>
      <c r="O70" s="18">
        <v>1</v>
      </c>
      <c r="P70" s="18">
        <v>7</v>
      </c>
      <c r="Q70" s="18"/>
      <c r="R70" s="18"/>
      <c r="S70" s="18"/>
      <c r="T70" s="18"/>
      <c r="U70" s="18">
        <v>2</v>
      </c>
      <c r="V70" s="18">
        <v>6</v>
      </c>
      <c r="W70" s="18"/>
      <c r="X70" s="18"/>
      <c r="Y70" s="18"/>
      <c r="Z70" s="18"/>
      <c r="AA70" s="18">
        <v>3</v>
      </c>
      <c r="AB70" s="18">
        <v>19</v>
      </c>
      <c r="AC70" s="18"/>
      <c r="AD70" s="18">
        <v>23</v>
      </c>
      <c r="AE70" s="18"/>
      <c r="AF70" s="18">
        <v>2</v>
      </c>
      <c r="AG70" s="36">
        <v>87</v>
      </c>
    </row>
    <row r="71" spans="1:33">
      <c r="A71" s="5" t="s">
        <v>307</v>
      </c>
      <c r="B71" s="18"/>
      <c r="C71" s="18"/>
      <c r="D71" s="18"/>
      <c r="E71" s="18"/>
      <c r="F71" s="18"/>
      <c r="G71" s="18"/>
      <c r="H71" s="18">
        <v>1</v>
      </c>
      <c r="I71" s="18"/>
      <c r="J71" s="18">
        <v>1</v>
      </c>
      <c r="K71" s="18">
        <v>1</v>
      </c>
      <c r="L71" s="18">
        <v>2</v>
      </c>
      <c r="M71" s="18"/>
      <c r="N71" s="18"/>
      <c r="O71" s="18"/>
      <c r="P71" s="18">
        <v>2</v>
      </c>
      <c r="Q71" s="18"/>
      <c r="R71" s="18"/>
      <c r="S71" s="18"/>
      <c r="T71" s="18">
        <v>1</v>
      </c>
      <c r="U71" s="18"/>
      <c r="V71" s="18">
        <v>4</v>
      </c>
      <c r="W71" s="18"/>
      <c r="X71" s="18"/>
      <c r="Y71" s="18"/>
      <c r="Z71" s="18"/>
      <c r="AA71" s="18">
        <v>2</v>
      </c>
      <c r="AB71" s="18">
        <v>9</v>
      </c>
      <c r="AC71" s="18"/>
      <c r="AD71" s="18">
        <v>15</v>
      </c>
      <c r="AE71" s="18">
        <v>1</v>
      </c>
      <c r="AF71" s="18">
        <v>2</v>
      </c>
      <c r="AG71" s="36">
        <v>41</v>
      </c>
    </row>
    <row r="72" spans="1:33">
      <c r="A72" s="5" t="s">
        <v>309</v>
      </c>
      <c r="B72" s="18"/>
      <c r="C72" s="18">
        <v>1</v>
      </c>
      <c r="D72" s="18"/>
      <c r="E72" s="18"/>
      <c r="F72" s="18"/>
      <c r="G72" s="18">
        <v>1</v>
      </c>
      <c r="H72" s="18">
        <v>4</v>
      </c>
      <c r="I72" s="18">
        <v>2</v>
      </c>
      <c r="J72" s="18">
        <v>3</v>
      </c>
      <c r="K72" s="18">
        <v>6</v>
      </c>
      <c r="L72" s="18"/>
      <c r="M72" s="18"/>
      <c r="N72" s="18"/>
      <c r="O72" s="18"/>
      <c r="P72" s="18">
        <v>6</v>
      </c>
      <c r="Q72" s="18"/>
      <c r="R72" s="18"/>
      <c r="S72" s="18">
        <v>1</v>
      </c>
      <c r="T72" s="18"/>
      <c r="U72" s="18">
        <v>4</v>
      </c>
      <c r="V72" s="18">
        <v>7</v>
      </c>
      <c r="W72" s="18"/>
      <c r="X72" s="18"/>
      <c r="Y72" s="18"/>
      <c r="Z72" s="18"/>
      <c r="AA72" s="18">
        <v>3</v>
      </c>
      <c r="AB72" s="18">
        <v>17</v>
      </c>
      <c r="AC72" s="18">
        <v>4</v>
      </c>
      <c r="AD72" s="18">
        <v>18</v>
      </c>
      <c r="AE72" s="18"/>
      <c r="AF72" s="18">
        <v>4</v>
      </c>
      <c r="AG72" s="36">
        <v>81</v>
      </c>
    </row>
    <row r="73" spans="1:33">
      <c r="A73" s="5" t="s">
        <v>311</v>
      </c>
      <c r="B73" s="18"/>
      <c r="C73" s="18"/>
      <c r="D73" s="18"/>
      <c r="E73" s="18"/>
      <c r="F73" s="18"/>
      <c r="G73" s="18"/>
      <c r="H73" s="18">
        <v>1</v>
      </c>
      <c r="I73" s="18"/>
      <c r="J73" s="18"/>
      <c r="K73" s="18">
        <v>3</v>
      </c>
      <c r="L73" s="18">
        <v>1</v>
      </c>
      <c r="M73" s="18"/>
      <c r="N73" s="18"/>
      <c r="O73" s="18"/>
      <c r="P73" s="18">
        <v>6</v>
      </c>
      <c r="Q73" s="18"/>
      <c r="R73" s="18"/>
      <c r="S73" s="18"/>
      <c r="T73" s="18"/>
      <c r="U73" s="18">
        <v>1</v>
      </c>
      <c r="V73" s="18">
        <v>1</v>
      </c>
      <c r="W73" s="18"/>
      <c r="X73" s="18"/>
      <c r="Y73" s="18"/>
      <c r="Z73" s="18"/>
      <c r="AA73" s="18">
        <v>1</v>
      </c>
      <c r="AB73" s="18">
        <v>4</v>
      </c>
      <c r="AC73" s="18"/>
      <c r="AD73" s="18">
        <v>7</v>
      </c>
      <c r="AE73" s="18"/>
      <c r="AF73" s="18">
        <v>2</v>
      </c>
      <c r="AG73" s="36">
        <v>27</v>
      </c>
    </row>
    <row r="74" spans="1:33">
      <c r="A74" s="5" t="s">
        <v>314</v>
      </c>
      <c r="B74" s="18">
        <v>1</v>
      </c>
      <c r="C74" s="18"/>
      <c r="D74" s="18"/>
      <c r="E74" s="18"/>
      <c r="F74" s="18"/>
      <c r="G74" s="18"/>
      <c r="H74" s="18">
        <v>1</v>
      </c>
      <c r="I74" s="18"/>
      <c r="J74" s="18">
        <v>3</v>
      </c>
      <c r="K74" s="18">
        <v>4</v>
      </c>
      <c r="L74" s="18">
        <v>1</v>
      </c>
      <c r="M74" s="18"/>
      <c r="N74" s="18">
        <v>1</v>
      </c>
      <c r="O74" s="18"/>
      <c r="P74" s="18">
        <v>2</v>
      </c>
      <c r="Q74" s="18"/>
      <c r="R74" s="18"/>
      <c r="S74" s="18"/>
      <c r="T74" s="18"/>
      <c r="U74" s="18">
        <v>1</v>
      </c>
      <c r="V74" s="18">
        <v>5</v>
      </c>
      <c r="W74" s="18"/>
      <c r="X74" s="18">
        <v>1</v>
      </c>
      <c r="Y74" s="18"/>
      <c r="Z74" s="18"/>
      <c r="AA74" s="18">
        <v>1</v>
      </c>
      <c r="AB74" s="18">
        <v>17</v>
      </c>
      <c r="AC74" s="18">
        <v>1</v>
      </c>
      <c r="AD74" s="18">
        <v>17</v>
      </c>
      <c r="AE74" s="18"/>
      <c r="AF74" s="18">
        <v>1</v>
      </c>
      <c r="AG74" s="36">
        <v>57</v>
      </c>
    </row>
    <row r="75" spans="1:33">
      <c r="A75" s="1" t="s">
        <v>13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AE75"/>
  <sheetViews>
    <sheetView zoomScaleNormal="100" workbookViewId="0">
      <pane xSplit="1" ySplit="6" topLeftCell="B7" activePane="bottomRight" state="frozen"/>
      <selection pane="topRight" activeCell="B1" sqref="B1"/>
      <selection pane="bottomLeft" activeCell="A7" sqref="A7"/>
      <selection pane="bottomRight" activeCell="AE74" sqref="AE7:AE74"/>
    </sheetView>
  </sheetViews>
  <sheetFormatPr defaultRowHeight="15"/>
  <cols>
    <col min="1" max="1" width="9.28515625" style="20" customWidth="1"/>
    <col min="2" max="30" width="12.85546875" style="20" customWidth="1"/>
    <col min="31" max="31" width="12" style="20" bestFit="1" customWidth="1"/>
    <col min="32" max="16384" width="9.140625" style="20"/>
  </cols>
  <sheetData>
    <row r="1" spans="1:31">
      <c r="D1" s="1" t="s">
        <v>266</v>
      </c>
    </row>
    <row r="3" spans="1:31">
      <c r="D3" s="1" t="s">
        <v>294</v>
      </c>
    </row>
    <row r="4" spans="1:31">
      <c r="D4" s="3" t="s">
        <v>209</v>
      </c>
    </row>
    <row r="6" spans="1:31" ht="34.5">
      <c r="B6" s="21" t="s">
        <v>59</v>
      </c>
      <c r="C6" s="21" t="s">
        <v>60</v>
      </c>
      <c r="D6" s="21" t="s">
        <v>61</v>
      </c>
      <c r="E6" s="21" t="s">
        <v>62</v>
      </c>
      <c r="F6" s="21" t="s">
        <v>63</v>
      </c>
      <c r="G6" s="21" t="s">
        <v>64</v>
      </c>
      <c r="H6" s="21" t="s">
        <v>220</v>
      </c>
      <c r="I6" s="21" t="s">
        <v>65</v>
      </c>
      <c r="J6" s="21" t="s">
        <v>66</v>
      </c>
      <c r="K6" s="21" t="s">
        <v>67</v>
      </c>
      <c r="L6" s="21" t="s">
        <v>68</v>
      </c>
      <c r="M6" s="21" t="s">
        <v>69</v>
      </c>
      <c r="N6" s="21" t="s">
        <v>70</v>
      </c>
      <c r="O6" s="21" t="s">
        <v>71</v>
      </c>
      <c r="P6" s="21" t="s">
        <v>72</v>
      </c>
      <c r="Q6" s="21" t="s">
        <v>73</v>
      </c>
      <c r="R6" s="21" t="s">
        <v>74</v>
      </c>
      <c r="S6" s="21" t="s">
        <v>75</v>
      </c>
      <c r="T6" s="21" t="s">
        <v>76</v>
      </c>
      <c r="U6" s="21" t="s">
        <v>77</v>
      </c>
      <c r="V6" s="21" t="s">
        <v>78</v>
      </c>
      <c r="W6" s="21" t="s">
        <v>79</v>
      </c>
      <c r="X6" s="21" t="s">
        <v>80</v>
      </c>
      <c r="Y6" s="21" t="s">
        <v>81</v>
      </c>
      <c r="Z6" s="21" t="s">
        <v>82</v>
      </c>
      <c r="AA6" s="21" t="s">
        <v>83</v>
      </c>
      <c r="AB6" s="21" t="s">
        <v>84</v>
      </c>
      <c r="AC6" s="21" t="s">
        <v>85</v>
      </c>
      <c r="AD6" s="21" t="s">
        <v>86</v>
      </c>
      <c r="AE6" s="21" t="s">
        <v>306</v>
      </c>
    </row>
    <row r="7" spans="1:31">
      <c r="A7" s="5" t="s">
        <v>146</v>
      </c>
      <c r="B7" s="6"/>
      <c r="C7" s="6"/>
      <c r="D7" s="6"/>
      <c r="E7" s="6">
        <v>19.858846</v>
      </c>
      <c r="F7" s="6"/>
      <c r="G7" s="6">
        <v>14348.152579999998</v>
      </c>
      <c r="H7" s="6">
        <v>287.80744399999998</v>
      </c>
      <c r="I7" s="6">
        <v>104.043387</v>
      </c>
      <c r="J7" s="6"/>
      <c r="K7" s="6">
        <v>360.27106599999996</v>
      </c>
      <c r="L7" s="6">
        <v>3175.754567</v>
      </c>
      <c r="M7" s="6">
        <v>243.62262700000002</v>
      </c>
      <c r="N7" s="6"/>
      <c r="O7" s="6">
        <v>420.72369500000002</v>
      </c>
      <c r="P7" s="6"/>
      <c r="Q7" s="6">
        <v>57.830022999999997</v>
      </c>
      <c r="R7" s="6">
        <v>237.18614800000003</v>
      </c>
      <c r="S7" s="6">
        <v>61.6</v>
      </c>
      <c r="T7" s="6"/>
      <c r="U7" s="6">
        <v>4.3262210000000003</v>
      </c>
      <c r="V7" s="6"/>
      <c r="W7" s="6">
        <v>1350.082637</v>
      </c>
      <c r="X7" s="6">
        <v>433.43758699999995</v>
      </c>
      <c r="Y7" s="6">
        <v>593.06055800000001</v>
      </c>
      <c r="Z7" s="6">
        <v>271.42652299999997</v>
      </c>
      <c r="AA7" s="6">
        <v>4934.4308029999993</v>
      </c>
      <c r="AB7" s="6">
        <v>40.347019000000003</v>
      </c>
      <c r="AC7" s="6">
        <v>93.668436999999997</v>
      </c>
      <c r="AD7" s="6"/>
      <c r="AE7" s="7">
        <v>27037.630167999996</v>
      </c>
    </row>
    <row r="8" spans="1:31">
      <c r="A8" s="5" t="s">
        <v>147</v>
      </c>
      <c r="B8" s="6"/>
      <c r="C8" s="6"/>
      <c r="D8" s="6">
        <v>34</v>
      </c>
      <c r="E8" s="6">
        <v>36</v>
      </c>
      <c r="F8" s="6"/>
      <c r="G8" s="6">
        <v>7274.8276730000016</v>
      </c>
      <c r="H8" s="6">
        <v>150.212694</v>
      </c>
      <c r="I8" s="6">
        <v>170.897423</v>
      </c>
      <c r="J8" s="6"/>
      <c r="K8" s="6">
        <v>22.440736000000001</v>
      </c>
      <c r="L8" s="6">
        <v>1619.9241289999998</v>
      </c>
      <c r="M8" s="6">
        <v>21.884537000000002</v>
      </c>
      <c r="N8" s="6"/>
      <c r="O8" s="6">
        <v>1388.4581650000005</v>
      </c>
      <c r="P8" s="6"/>
      <c r="Q8" s="6">
        <v>536.85410300000001</v>
      </c>
      <c r="R8" s="6">
        <v>611.69098800000006</v>
      </c>
      <c r="S8" s="6"/>
      <c r="T8" s="6">
        <v>39.998187999999999</v>
      </c>
      <c r="U8" s="6">
        <v>18.754826000000001</v>
      </c>
      <c r="V8" s="6"/>
      <c r="W8" s="6">
        <v>616.25314600000002</v>
      </c>
      <c r="X8" s="6">
        <v>1603.0875550000001</v>
      </c>
      <c r="Y8" s="6">
        <v>330.91704499999997</v>
      </c>
      <c r="Z8" s="6">
        <v>137.73685900000001</v>
      </c>
      <c r="AA8" s="6">
        <v>10795.039859</v>
      </c>
      <c r="AB8" s="6">
        <v>9.5549999999999997</v>
      </c>
      <c r="AC8" s="6">
        <v>304.49840000000006</v>
      </c>
      <c r="AD8" s="6">
        <v>8.6782500000000002</v>
      </c>
      <c r="AE8" s="7">
        <v>25731.709576000005</v>
      </c>
    </row>
    <row r="9" spans="1:31">
      <c r="A9" s="5" t="s">
        <v>148</v>
      </c>
      <c r="B9" s="6">
        <v>2438.7808380000001</v>
      </c>
      <c r="C9" s="6">
        <v>2.7778520000000002</v>
      </c>
      <c r="D9" s="6"/>
      <c r="E9" s="6">
        <v>8.3687129999999996</v>
      </c>
      <c r="F9" s="6"/>
      <c r="G9" s="6">
        <v>5152.310018000001</v>
      </c>
      <c r="H9" s="6">
        <v>13.696745</v>
      </c>
      <c r="I9" s="6">
        <v>342.43453399999999</v>
      </c>
      <c r="J9" s="6"/>
      <c r="K9" s="6">
        <v>157.16702599999999</v>
      </c>
      <c r="L9" s="6">
        <v>940.4265170000001</v>
      </c>
      <c r="M9" s="6">
        <v>24.200391</v>
      </c>
      <c r="N9" s="6">
        <v>9.1333110000000008</v>
      </c>
      <c r="O9" s="6">
        <v>857.86878000000002</v>
      </c>
      <c r="P9" s="6"/>
      <c r="Q9" s="6">
        <v>81.400008</v>
      </c>
      <c r="R9" s="6">
        <v>51.710715</v>
      </c>
      <c r="S9" s="6">
        <v>5.9729580000000002</v>
      </c>
      <c r="T9" s="6"/>
      <c r="U9" s="6"/>
      <c r="V9" s="6">
        <v>24.888458</v>
      </c>
      <c r="W9" s="6">
        <v>847.81566400000008</v>
      </c>
      <c r="X9" s="6">
        <v>816.37700099999995</v>
      </c>
      <c r="Y9" s="6">
        <v>599.99996199999998</v>
      </c>
      <c r="Z9" s="6">
        <v>663.07860499999992</v>
      </c>
      <c r="AA9" s="6">
        <v>3416.9280879999997</v>
      </c>
      <c r="AB9" s="6">
        <v>110.198633</v>
      </c>
      <c r="AC9" s="6">
        <v>38.203402000000004</v>
      </c>
      <c r="AD9" s="6">
        <v>2632.3529040000003</v>
      </c>
      <c r="AE9" s="7">
        <v>19236.091123000002</v>
      </c>
    </row>
    <row r="10" spans="1:31">
      <c r="A10" s="5" t="s">
        <v>149</v>
      </c>
      <c r="B10" s="6">
        <v>306.55787400000003</v>
      </c>
      <c r="C10" s="6"/>
      <c r="D10" s="6"/>
      <c r="E10" s="6">
        <v>257.89148</v>
      </c>
      <c r="F10" s="6">
        <v>90.468731000000005</v>
      </c>
      <c r="G10" s="6">
        <v>3901.3346099999999</v>
      </c>
      <c r="H10" s="6">
        <v>15.046706</v>
      </c>
      <c r="I10" s="6">
        <v>239.679554</v>
      </c>
      <c r="J10" s="6"/>
      <c r="K10" s="6">
        <v>14.187574</v>
      </c>
      <c r="L10" s="6">
        <v>4067.294167</v>
      </c>
      <c r="M10" s="6">
        <v>3373.6126340000001</v>
      </c>
      <c r="N10" s="6"/>
      <c r="O10" s="6">
        <v>1187.7102790000001</v>
      </c>
      <c r="P10" s="6"/>
      <c r="Q10" s="6"/>
      <c r="R10" s="6">
        <v>235.71334099999999</v>
      </c>
      <c r="S10" s="6"/>
      <c r="T10" s="6"/>
      <c r="U10" s="6">
        <v>6.2827789999999997</v>
      </c>
      <c r="V10" s="6">
        <v>77.250147999999996</v>
      </c>
      <c r="W10" s="6">
        <v>294.99244500000003</v>
      </c>
      <c r="X10" s="6">
        <v>1464.580551</v>
      </c>
      <c r="Y10" s="6">
        <v>659.44341100000008</v>
      </c>
      <c r="Z10" s="6">
        <v>443.31585899999999</v>
      </c>
      <c r="AA10" s="6">
        <v>5317.1709099999998</v>
      </c>
      <c r="AB10" s="6"/>
      <c r="AC10" s="6">
        <v>7103.658394</v>
      </c>
      <c r="AD10" s="6">
        <v>312.26648399999999</v>
      </c>
      <c r="AE10" s="7">
        <v>29368.457930999997</v>
      </c>
    </row>
    <row r="11" spans="1:31">
      <c r="A11" s="5" t="s">
        <v>150</v>
      </c>
      <c r="B11" s="6"/>
      <c r="C11" s="6"/>
      <c r="D11" s="6"/>
      <c r="E11" s="6"/>
      <c r="F11" s="6"/>
      <c r="G11" s="6">
        <v>523.17787799999996</v>
      </c>
      <c r="H11" s="6">
        <v>22.637810999999999</v>
      </c>
      <c r="I11" s="6"/>
      <c r="J11" s="6"/>
      <c r="K11" s="6">
        <v>23.743135000000002</v>
      </c>
      <c r="L11" s="6">
        <v>1864.4816350000001</v>
      </c>
      <c r="M11" s="6">
        <v>6.6348409999999998</v>
      </c>
      <c r="N11" s="6">
        <v>3.2052450000000001</v>
      </c>
      <c r="O11" s="6">
        <v>22.5</v>
      </c>
      <c r="P11" s="6"/>
      <c r="Q11" s="6"/>
      <c r="R11" s="6">
        <v>77.942845000000005</v>
      </c>
      <c r="S11" s="6">
        <v>415.55857500000002</v>
      </c>
      <c r="T11" s="6">
        <v>2.2050000000000001</v>
      </c>
      <c r="U11" s="6"/>
      <c r="V11" s="6">
        <v>132.65868</v>
      </c>
      <c r="W11" s="6">
        <v>1019.396145</v>
      </c>
      <c r="X11" s="6"/>
      <c r="Y11" s="6">
        <v>1.972891</v>
      </c>
      <c r="Z11" s="6"/>
      <c r="AA11" s="6">
        <v>6293.3757100000003</v>
      </c>
      <c r="AB11" s="6"/>
      <c r="AC11" s="6">
        <v>3.5840130000000001</v>
      </c>
      <c r="AD11" s="6">
        <v>156.44370000000001</v>
      </c>
      <c r="AE11" s="7">
        <v>10569.518104000001</v>
      </c>
    </row>
    <row r="12" spans="1:31">
      <c r="A12" s="5" t="s">
        <v>151</v>
      </c>
      <c r="B12" s="6"/>
      <c r="C12" s="6"/>
      <c r="D12" s="6"/>
      <c r="E12" s="6"/>
      <c r="F12" s="6">
        <v>225.04628300000002</v>
      </c>
      <c r="G12" s="6">
        <v>398.03832199999999</v>
      </c>
      <c r="H12" s="6">
        <v>206.81548000000001</v>
      </c>
      <c r="I12" s="6">
        <v>554.97750300000007</v>
      </c>
      <c r="J12" s="6"/>
      <c r="K12" s="6"/>
      <c r="L12" s="6">
        <v>340.06193100000002</v>
      </c>
      <c r="M12" s="6"/>
      <c r="N12" s="6"/>
      <c r="O12" s="6">
        <v>732.09404900000004</v>
      </c>
      <c r="P12" s="6"/>
      <c r="Q12" s="6"/>
      <c r="R12" s="6">
        <v>358.30602299999998</v>
      </c>
      <c r="S12" s="6">
        <v>162.01087899999999</v>
      </c>
      <c r="T12" s="6">
        <v>543.375</v>
      </c>
      <c r="U12" s="6">
        <v>13.789289999999999</v>
      </c>
      <c r="V12" s="6">
        <v>23.572185000000001</v>
      </c>
      <c r="W12" s="6">
        <v>1151.9277510000002</v>
      </c>
      <c r="X12" s="6"/>
      <c r="Y12" s="6">
        <v>53.547344000000002</v>
      </c>
      <c r="Z12" s="6">
        <v>2453.0203179999999</v>
      </c>
      <c r="AA12" s="6">
        <v>6.4154850000000003</v>
      </c>
      <c r="AB12" s="6"/>
      <c r="AC12" s="6">
        <v>1469.7211560000001</v>
      </c>
      <c r="AD12" s="6">
        <v>29.625</v>
      </c>
      <c r="AE12" s="7">
        <v>8722.3439990000006</v>
      </c>
    </row>
    <row r="13" spans="1:31">
      <c r="A13" s="5" t="s">
        <v>152</v>
      </c>
      <c r="B13" s="6"/>
      <c r="C13" s="6"/>
      <c r="D13" s="6"/>
      <c r="E13" s="6"/>
      <c r="F13" s="6">
        <v>1.4802999999999999</v>
      </c>
      <c r="G13" s="6">
        <v>50.285985000000011</v>
      </c>
      <c r="H13" s="6">
        <v>0.388235</v>
      </c>
      <c r="I13" s="6">
        <v>130.69517300000001</v>
      </c>
      <c r="J13" s="6"/>
      <c r="K13" s="6"/>
      <c r="L13" s="6">
        <v>1383.0973389999999</v>
      </c>
      <c r="M13" s="6">
        <v>424.69225</v>
      </c>
      <c r="N13" s="6"/>
      <c r="O13" s="6">
        <v>1.2039629999999999</v>
      </c>
      <c r="P13" s="6"/>
      <c r="Q13" s="6">
        <v>4103.6175399999993</v>
      </c>
      <c r="R13" s="6">
        <v>23.863287999999997</v>
      </c>
      <c r="S13" s="6"/>
      <c r="T13" s="6"/>
      <c r="U13" s="6"/>
      <c r="V13" s="6">
        <v>184.743684</v>
      </c>
      <c r="W13" s="6">
        <v>45.305954</v>
      </c>
      <c r="X13" s="6"/>
      <c r="Y13" s="6"/>
      <c r="Z13" s="6"/>
      <c r="AA13" s="6"/>
      <c r="AB13" s="6"/>
      <c r="AC13" s="6">
        <v>253.951494</v>
      </c>
      <c r="AD13" s="6">
        <v>17.924422</v>
      </c>
      <c r="AE13" s="7">
        <v>6621.2496269999992</v>
      </c>
    </row>
    <row r="14" spans="1:31">
      <c r="A14" s="5" t="s">
        <v>153</v>
      </c>
      <c r="B14" s="6"/>
      <c r="C14" s="6"/>
      <c r="D14" s="6"/>
      <c r="E14" s="6">
        <v>32.347499999999997</v>
      </c>
      <c r="F14" s="6"/>
      <c r="G14" s="6">
        <v>41.088881999999998</v>
      </c>
      <c r="H14" s="6">
        <v>46.870227000000007</v>
      </c>
      <c r="I14" s="6"/>
      <c r="J14" s="6"/>
      <c r="K14" s="6">
        <v>1.208334</v>
      </c>
      <c r="L14" s="6">
        <v>4343.1827519999997</v>
      </c>
      <c r="M14" s="6">
        <v>4.4219999999999997</v>
      </c>
      <c r="N14" s="6"/>
      <c r="O14" s="6">
        <v>15.989305999999999</v>
      </c>
      <c r="P14" s="6"/>
      <c r="Q14" s="6">
        <v>2218.4166460000001</v>
      </c>
      <c r="R14" s="6">
        <v>156.149754</v>
      </c>
      <c r="S14" s="6"/>
      <c r="T14" s="6"/>
      <c r="U14" s="6">
        <v>4.8890700000000002</v>
      </c>
      <c r="V14" s="6"/>
      <c r="W14" s="6">
        <v>91.472648000000021</v>
      </c>
      <c r="X14" s="6">
        <v>5.7110479999999999</v>
      </c>
      <c r="Y14" s="6">
        <v>18.600000000000001</v>
      </c>
      <c r="Z14" s="6">
        <v>19.060458999999998</v>
      </c>
      <c r="AA14" s="6"/>
      <c r="AB14" s="6"/>
      <c r="AC14" s="6"/>
      <c r="AD14" s="6">
        <v>2648.7983450000002</v>
      </c>
      <c r="AE14" s="7">
        <v>9648.2069710000014</v>
      </c>
    </row>
    <row r="15" spans="1:31">
      <c r="A15" s="5" t="s">
        <v>154</v>
      </c>
      <c r="B15" s="6"/>
      <c r="C15" s="6">
        <v>3.7341359999999999</v>
      </c>
      <c r="D15" s="6"/>
      <c r="E15" s="6"/>
      <c r="F15" s="6"/>
      <c r="G15" s="6">
        <v>53.861362</v>
      </c>
      <c r="H15" s="6">
        <v>0.36657400000000001</v>
      </c>
      <c r="I15" s="6"/>
      <c r="J15" s="6"/>
      <c r="K15" s="6">
        <v>2.6288879999999999</v>
      </c>
      <c r="L15" s="6">
        <v>43.910740000000004</v>
      </c>
      <c r="M15" s="6">
        <v>21.205818000000001</v>
      </c>
      <c r="N15" s="6">
        <v>7.3181390000000004</v>
      </c>
      <c r="O15" s="6">
        <v>60.288420000000002</v>
      </c>
      <c r="P15" s="6"/>
      <c r="Q15" s="6"/>
      <c r="R15" s="6">
        <v>15</v>
      </c>
      <c r="S15" s="6"/>
      <c r="T15" s="6"/>
      <c r="U15" s="6">
        <v>0.37946200000000002</v>
      </c>
      <c r="V15" s="6">
        <v>64.984329000000002</v>
      </c>
      <c r="W15" s="6">
        <v>1.415389</v>
      </c>
      <c r="X15" s="6"/>
      <c r="Y15" s="6">
        <v>250.17180800000003</v>
      </c>
      <c r="Z15" s="6">
        <v>5.5595389999999991</v>
      </c>
      <c r="AA15" s="6">
        <v>4.0815799999999998</v>
      </c>
      <c r="AB15" s="6"/>
      <c r="AC15" s="6">
        <v>2632.917418</v>
      </c>
      <c r="AD15" s="6">
        <v>94.3</v>
      </c>
      <c r="AE15" s="7">
        <v>3262.1236020000001</v>
      </c>
    </row>
    <row r="16" spans="1:31">
      <c r="A16" s="5" t="s">
        <v>155</v>
      </c>
      <c r="B16" s="6"/>
      <c r="C16" s="6"/>
      <c r="D16" s="6"/>
      <c r="E16" s="6"/>
      <c r="F16" s="6"/>
      <c r="G16" s="6">
        <v>96.10673899999999</v>
      </c>
      <c r="H16" s="6">
        <v>110.98</v>
      </c>
      <c r="I16" s="6">
        <v>226.08478500000001</v>
      </c>
      <c r="J16" s="6"/>
      <c r="K16" s="6">
        <v>275.61328600000002</v>
      </c>
      <c r="L16" s="6">
        <v>340.32939500000003</v>
      </c>
      <c r="M16" s="6">
        <v>12.372370999999999</v>
      </c>
      <c r="N16" s="6"/>
      <c r="O16" s="6">
        <v>876.27389400000004</v>
      </c>
      <c r="P16" s="6"/>
      <c r="Q16" s="6">
        <v>202.871612</v>
      </c>
      <c r="R16" s="6">
        <v>1181.661382</v>
      </c>
      <c r="S16" s="6">
        <v>614.284357</v>
      </c>
      <c r="T16" s="6"/>
      <c r="U16" s="6">
        <v>30.896632</v>
      </c>
      <c r="V16" s="6"/>
      <c r="W16" s="6">
        <v>52.597271999999997</v>
      </c>
      <c r="X16" s="6">
        <v>7.1636839999999999</v>
      </c>
      <c r="Y16" s="6">
        <v>535.797324</v>
      </c>
      <c r="Z16" s="6">
        <v>929.64770499999997</v>
      </c>
      <c r="AA16" s="6"/>
      <c r="AB16" s="6"/>
      <c r="AC16" s="6">
        <v>60.126316000000003</v>
      </c>
      <c r="AD16" s="6">
        <v>1373.9404830000001</v>
      </c>
      <c r="AE16" s="7">
        <v>6926.7472370000005</v>
      </c>
    </row>
    <row r="17" spans="1:31">
      <c r="A17" s="5" t="s">
        <v>156</v>
      </c>
      <c r="B17" s="6"/>
      <c r="C17" s="6"/>
      <c r="D17" s="6"/>
      <c r="E17" s="6"/>
      <c r="F17" s="6"/>
      <c r="G17" s="6">
        <v>28.336203000000001</v>
      </c>
      <c r="H17" s="6"/>
      <c r="I17" s="6"/>
      <c r="J17" s="6"/>
      <c r="K17" s="6"/>
      <c r="L17" s="6">
        <v>131.228713</v>
      </c>
      <c r="M17" s="6"/>
      <c r="N17" s="6"/>
      <c r="O17" s="6"/>
      <c r="P17" s="6"/>
      <c r="Q17" s="6">
        <v>11.136339</v>
      </c>
      <c r="R17" s="6">
        <v>7.98</v>
      </c>
      <c r="S17" s="6"/>
      <c r="T17" s="6"/>
      <c r="U17" s="6"/>
      <c r="V17" s="6">
        <v>15.819731000000001</v>
      </c>
      <c r="W17" s="6">
        <v>0.30729699999999999</v>
      </c>
      <c r="X17" s="6"/>
      <c r="Y17" s="6"/>
      <c r="Z17" s="6">
        <v>404.69275399999998</v>
      </c>
      <c r="AA17" s="6"/>
      <c r="AB17" s="6"/>
      <c r="AC17" s="6"/>
      <c r="AD17" s="6">
        <v>358.40192100000002</v>
      </c>
      <c r="AE17" s="7">
        <v>957.90295800000001</v>
      </c>
    </row>
    <row r="18" spans="1:31">
      <c r="A18" s="5" t="s">
        <v>157</v>
      </c>
      <c r="B18" s="6"/>
      <c r="C18" s="6">
        <v>1.224769</v>
      </c>
      <c r="D18" s="6">
        <v>3.6316410000000001</v>
      </c>
      <c r="E18" s="6"/>
      <c r="F18" s="6">
        <v>3.1248200000000002</v>
      </c>
      <c r="G18" s="6">
        <v>3.6</v>
      </c>
      <c r="H18" s="6">
        <v>0.63582799999999995</v>
      </c>
      <c r="I18" s="6"/>
      <c r="J18" s="6"/>
      <c r="K18" s="6"/>
      <c r="L18" s="6">
        <v>366.53859199999999</v>
      </c>
      <c r="M18" s="6"/>
      <c r="N18" s="6"/>
      <c r="O18" s="6"/>
      <c r="P18" s="6"/>
      <c r="Q18" s="6">
        <v>224.613416</v>
      </c>
      <c r="R18" s="6">
        <v>3</v>
      </c>
      <c r="S18" s="6">
        <v>5.686331</v>
      </c>
      <c r="T18" s="6">
        <v>32.9</v>
      </c>
      <c r="U18" s="6">
        <v>42.534185999999998</v>
      </c>
      <c r="V18" s="6"/>
      <c r="W18" s="6">
        <v>127.71942300000001</v>
      </c>
      <c r="X18" s="6"/>
      <c r="Y18" s="6">
        <v>11</v>
      </c>
      <c r="Z18" s="6">
        <v>3.0785</v>
      </c>
      <c r="AA18" s="6">
        <v>9.0643999999999991</v>
      </c>
      <c r="AB18" s="6"/>
      <c r="AC18" s="6"/>
      <c r="AD18" s="6"/>
      <c r="AE18" s="7">
        <v>838.35190599999987</v>
      </c>
    </row>
    <row r="19" spans="1:31">
      <c r="A19" s="5" t="s">
        <v>158</v>
      </c>
      <c r="B19" s="6"/>
      <c r="C19" s="6"/>
      <c r="D19" s="6"/>
      <c r="E19" s="6">
        <v>0.50344599999999995</v>
      </c>
      <c r="F19" s="6">
        <v>87.790402999999998</v>
      </c>
      <c r="G19" s="6">
        <v>1.8021769999999999</v>
      </c>
      <c r="H19" s="6"/>
      <c r="I19" s="6">
        <v>3.9852890000000003</v>
      </c>
      <c r="J19" s="6"/>
      <c r="K19" s="6"/>
      <c r="L19" s="6">
        <v>1.482</v>
      </c>
      <c r="M19" s="6"/>
      <c r="N19" s="6">
        <v>2.916277</v>
      </c>
      <c r="O19" s="6"/>
      <c r="P19" s="6"/>
      <c r="Q19" s="6"/>
      <c r="R19" s="6">
        <v>0.15657499999999999</v>
      </c>
      <c r="S19" s="6"/>
      <c r="T19" s="6"/>
      <c r="U19" s="6">
        <v>3.1659449999999998</v>
      </c>
      <c r="V19" s="6"/>
      <c r="W19" s="6">
        <v>0.290101</v>
      </c>
      <c r="X19" s="6"/>
      <c r="Y19" s="6">
        <v>0.78372900000000001</v>
      </c>
      <c r="Z19" s="6"/>
      <c r="AA19" s="6"/>
      <c r="AB19" s="6"/>
      <c r="AC19" s="6">
        <v>1.3029120000000001</v>
      </c>
      <c r="AD19" s="6">
        <v>63.530529999999999</v>
      </c>
      <c r="AE19" s="7">
        <v>167.709384</v>
      </c>
    </row>
    <row r="20" spans="1:31">
      <c r="A20" s="5" t="s">
        <v>159</v>
      </c>
      <c r="B20" s="6"/>
      <c r="C20" s="6"/>
      <c r="D20" s="6"/>
      <c r="E20" s="6">
        <v>13.937184</v>
      </c>
      <c r="F20" s="6"/>
      <c r="G20" s="6">
        <v>20.978569999999998</v>
      </c>
      <c r="H20" s="6"/>
      <c r="I20" s="6">
        <v>15.250204999999999</v>
      </c>
      <c r="J20" s="6"/>
      <c r="K20" s="6"/>
      <c r="L20" s="6">
        <v>8.9135650000000002</v>
      </c>
      <c r="M20" s="6"/>
      <c r="N20" s="6">
        <v>45.291607999999997</v>
      </c>
      <c r="O20" s="6">
        <v>6.9715660000000002</v>
      </c>
      <c r="P20" s="6"/>
      <c r="Q20" s="6">
        <v>254.96146899999999</v>
      </c>
      <c r="R20" s="6"/>
      <c r="S20" s="6"/>
      <c r="T20" s="6"/>
      <c r="U20" s="6">
        <v>5.6976249999999995</v>
      </c>
      <c r="V20" s="6">
        <v>61.942863000000003</v>
      </c>
      <c r="W20" s="6"/>
      <c r="X20" s="6">
        <v>15.309158</v>
      </c>
      <c r="Y20" s="6">
        <v>0.71093899999999999</v>
      </c>
      <c r="Z20" s="6"/>
      <c r="AA20" s="6"/>
      <c r="AB20" s="6"/>
      <c r="AC20" s="6"/>
      <c r="AD20" s="6">
        <v>984.07026100000007</v>
      </c>
      <c r="AE20" s="7">
        <v>1434.0350130000002</v>
      </c>
    </row>
    <row r="21" spans="1:31">
      <c r="A21" s="5" t="s">
        <v>160</v>
      </c>
      <c r="B21" s="6"/>
      <c r="C21" s="6"/>
      <c r="D21" s="6"/>
      <c r="E21" s="6"/>
      <c r="F21" s="6"/>
      <c r="G21" s="6">
        <v>6.5910100000000007</v>
      </c>
      <c r="H21" s="6"/>
      <c r="I21" s="6"/>
      <c r="J21" s="6"/>
      <c r="K21" s="6"/>
      <c r="L21" s="6">
        <v>1032.7609</v>
      </c>
      <c r="M21" s="6">
        <v>33.597020999999998</v>
      </c>
      <c r="N21" s="6"/>
      <c r="O21" s="6">
        <v>16.443206</v>
      </c>
      <c r="P21" s="6"/>
      <c r="Q21" s="6"/>
      <c r="R21" s="6"/>
      <c r="S21" s="6"/>
      <c r="T21" s="6"/>
      <c r="U21" s="6"/>
      <c r="V21" s="6"/>
      <c r="W21" s="6">
        <v>8.5074439999999996</v>
      </c>
      <c r="X21" s="6">
        <v>1796.3546899999999</v>
      </c>
      <c r="Y21" s="6">
        <v>0.15013399999999999</v>
      </c>
      <c r="Z21" s="6"/>
      <c r="AA21" s="6">
        <v>2.210683</v>
      </c>
      <c r="AB21" s="6"/>
      <c r="AC21" s="6">
        <v>62.276007999999997</v>
      </c>
      <c r="AD21" s="6"/>
      <c r="AE21" s="7">
        <v>2958.8910959999994</v>
      </c>
    </row>
    <row r="22" spans="1:31">
      <c r="A22" s="5" t="s">
        <v>161</v>
      </c>
      <c r="B22" s="6"/>
      <c r="C22" s="6"/>
      <c r="D22" s="6"/>
      <c r="E22" s="6">
        <v>25.871265000000001</v>
      </c>
      <c r="F22" s="6"/>
      <c r="G22" s="6">
        <v>154.84433000000001</v>
      </c>
      <c r="H22" s="6">
        <v>45.474162</v>
      </c>
      <c r="I22" s="6">
        <v>11.339345</v>
      </c>
      <c r="J22" s="6"/>
      <c r="K22" s="6">
        <v>367.377453</v>
      </c>
      <c r="L22" s="6">
        <v>555.30596099999991</v>
      </c>
      <c r="M22" s="6">
        <v>15.249388</v>
      </c>
      <c r="N22" s="6"/>
      <c r="O22" s="6">
        <v>40.082402000000002</v>
      </c>
      <c r="P22" s="6"/>
      <c r="Q22" s="6">
        <v>243.464213</v>
      </c>
      <c r="R22" s="6">
        <v>6.1188039999999999</v>
      </c>
      <c r="S22" s="6">
        <v>58.63212</v>
      </c>
      <c r="T22" s="6">
        <v>727.51213099999995</v>
      </c>
      <c r="U22" s="6">
        <v>38.144279000000004</v>
      </c>
      <c r="V22" s="6">
        <v>64.131879999999995</v>
      </c>
      <c r="W22" s="6">
        <v>107.12321899999999</v>
      </c>
      <c r="X22" s="6"/>
      <c r="Y22" s="6">
        <v>72.883932999999999</v>
      </c>
      <c r="Z22" s="6">
        <v>0.54758099999999998</v>
      </c>
      <c r="AA22" s="6">
        <v>6.3266239999999998</v>
      </c>
      <c r="AB22" s="6"/>
      <c r="AC22" s="6"/>
      <c r="AD22" s="6"/>
      <c r="AE22" s="7">
        <v>2540.4290899999996</v>
      </c>
    </row>
    <row r="23" spans="1:31">
      <c r="A23" s="5" t="s">
        <v>162</v>
      </c>
      <c r="B23" s="6"/>
      <c r="C23" s="6"/>
      <c r="D23" s="6"/>
      <c r="E23" s="6">
        <v>3.685467</v>
      </c>
      <c r="F23" s="6">
        <v>64.111044000000007</v>
      </c>
      <c r="G23" s="6">
        <v>375.55256900000001</v>
      </c>
      <c r="H23" s="6">
        <v>93.966116</v>
      </c>
      <c r="I23" s="6">
        <v>570.24732800000004</v>
      </c>
      <c r="J23" s="6"/>
      <c r="K23" s="6"/>
      <c r="L23" s="6">
        <v>52.013086999999999</v>
      </c>
      <c r="M23" s="6"/>
      <c r="N23" s="6"/>
      <c r="O23" s="6">
        <v>233.055361</v>
      </c>
      <c r="P23" s="6">
        <v>2.4610500000000002</v>
      </c>
      <c r="Q23" s="6">
        <v>3.024</v>
      </c>
      <c r="R23" s="6">
        <v>13.651738</v>
      </c>
      <c r="S23" s="6"/>
      <c r="T23" s="6"/>
      <c r="U23" s="6">
        <v>119.007119</v>
      </c>
      <c r="V23" s="6">
        <v>16.047999999999998</v>
      </c>
      <c r="W23" s="6">
        <v>38.339587999999999</v>
      </c>
      <c r="X23" s="6">
        <v>198.16453100000001</v>
      </c>
      <c r="Y23" s="6">
        <v>288.39426600000002</v>
      </c>
      <c r="Z23" s="6">
        <v>25.73264</v>
      </c>
      <c r="AA23" s="6">
        <v>4729.7143029999997</v>
      </c>
      <c r="AB23" s="6"/>
      <c r="AC23" s="6"/>
      <c r="AD23" s="6"/>
      <c r="AE23" s="7">
        <v>6827.1682069999997</v>
      </c>
    </row>
    <row r="24" spans="1:31">
      <c r="A24" s="5" t="s">
        <v>163</v>
      </c>
      <c r="B24" s="6">
        <v>1468.3038939999999</v>
      </c>
      <c r="C24" s="6"/>
      <c r="D24" s="6">
        <v>568.25802799999997</v>
      </c>
      <c r="E24" s="6">
        <v>33.267128</v>
      </c>
      <c r="F24" s="6">
        <v>126.468711</v>
      </c>
      <c r="G24" s="6">
        <v>1069.838677</v>
      </c>
      <c r="H24" s="6">
        <v>51.954928000000002</v>
      </c>
      <c r="I24" s="6">
        <v>146.552222</v>
      </c>
      <c r="J24" s="6"/>
      <c r="K24" s="6">
        <v>32.242992999999998</v>
      </c>
      <c r="L24" s="6">
        <v>1560.282244</v>
      </c>
      <c r="M24" s="6">
        <v>434.87188600000002</v>
      </c>
      <c r="N24" s="6"/>
      <c r="O24" s="6">
        <v>223.23976199999998</v>
      </c>
      <c r="P24" s="6"/>
      <c r="Q24" s="6">
        <v>283.62625099999997</v>
      </c>
      <c r="R24" s="6">
        <v>128.354399</v>
      </c>
      <c r="S24" s="6">
        <v>6.1124999999999998</v>
      </c>
      <c r="T24" s="6"/>
      <c r="U24" s="6">
        <v>68.356244000000004</v>
      </c>
      <c r="V24" s="6">
        <v>119.27892700000001</v>
      </c>
      <c r="W24" s="6">
        <v>246.07886099999999</v>
      </c>
      <c r="X24" s="6">
        <v>3.7383459999999999</v>
      </c>
      <c r="Y24" s="6">
        <v>1023.1407590000001</v>
      </c>
      <c r="Z24" s="6">
        <v>5.2404250000000001</v>
      </c>
      <c r="AA24" s="6">
        <v>1137.311567</v>
      </c>
      <c r="AB24" s="6"/>
      <c r="AC24" s="6"/>
      <c r="AD24" s="6">
        <v>1718.5403020000001</v>
      </c>
      <c r="AE24" s="7">
        <v>10455.059053999998</v>
      </c>
    </row>
    <row r="25" spans="1:31">
      <c r="A25" s="5" t="s">
        <v>164</v>
      </c>
      <c r="B25" s="6"/>
      <c r="C25" s="6"/>
      <c r="D25" s="6"/>
      <c r="E25" s="6"/>
      <c r="F25" s="6">
        <v>312.99549300000001</v>
      </c>
      <c r="G25" s="6">
        <v>282.183898</v>
      </c>
      <c r="H25" s="6">
        <v>77.763033000000007</v>
      </c>
      <c r="I25" s="6">
        <v>36.115582000000003</v>
      </c>
      <c r="J25" s="6"/>
      <c r="K25" s="6"/>
      <c r="L25" s="6">
        <v>698.10508299999992</v>
      </c>
      <c r="M25" s="6">
        <v>640.24279400000012</v>
      </c>
      <c r="N25" s="6">
        <v>0.17624000000000001</v>
      </c>
      <c r="O25" s="6">
        <v>535.27105599999993</v>
      </c>
      <c r="P25" s="6"/>
      <c r="Q25" s="6">
        <v>385.27192000000002</v>
      </c>
      <c r="R25" s="6">
        <v>81.043559999999999</v>
      </c>
      <c r="S25" s="6">
        <v>42.924999999999997</v>
      </c>
      <c r="T25" s="6"/>
      <c r="U25" s="6">
        <v>22.384757</v>
      </c>
      <c r="V25" s="6">
        <v>106.102952</v>
      </c>
      <c r="W25" s="6">
        <v>121.79500899999999</v>
      </c>
      <c r="X25" s="6">
        <v>1551.2667750000001</v>
      </c>
      <c r="Y25" s="6">
        <v>50.633243</v>
      </c>
      <c r="Z25" s="6">
        <v>5.3454290000000002</v>
      </c>
      <c r="AA25" s="6">
        <v>200.875585</v>
      </c>
      <c r="AB25" s="6"/>
      <c r="AC25" s="6">
        <v>183.09329099999999</v>
      </c>
      <c r="AD25" s="6">
        <v>4.1341510000000001</v>
      </c>
      <c r="AE25" s="7">
        <v>5337.7248510000009</v>
      </c>
    </row>
    <row r="26" spans="1:31">
      <c r="A26" s="5" t="s">
        <v>165</v>
      </c>
      <c r="B26" s="6"/>
      <c r="C26" s="6"/>
      <c r="D26" s="6"/>
      <c r="E26" s="6">
        <v>183.97856200000001</v>
      </c>
      <c r="F26" s="6"/>
      <c r="G26" s="6">
        <v>406.00653599999998</v>
      </c>
      <c r="H26" s="6">
        <v>1650.6482150000002</v>
      </c>
      <c r="I26" s="6">
        <v>500.06797500000005</v>
      </c>
      <c r="J26" s="6"/>
      <c r="K26" s="6"/>
      <c r="L26" s="6">
        <v>1918.7768669999998</v>
      </c>
      <c r="M26" s="6">
        <v>231.96581399999999</v>
      </c>
      <c r="N26" s="6"/>
      <c r="O26" s="6">
        <v>152.41989799999999</v>
      </c>
      <c r="P26" s="6"/>
      <c r="Q26" s="6"/>
      <c r="R26" s="6">
        <v>165.526387</v>
      </c>
      <c r="S26" s="6"/>
      <c r="T26" s="6">
        <v>43.677816</v>
      </c>
      <c r="U26" s="6">
        <v>81.177054999999996</v>
      </c>
      <c r="V26" s="6">
        <v>155.24712299999999</v>
      </c>
      <c r="W26" s="6">
        <v>161.26334</v>
      </c>
      <c r="X26" s="6">
        <v>54.318238999999998</v>
      </c>
      <c r="Y26" s="6">
        <v>286.93538899999999</v>
      </c>
      <c r="Z26" s="6">
        <v>168.92314999999999</v>
      </c>
      <c r="AA26" s="6">
        <v>936.91301699999997</v>
      </c>
      <c r="AB26" s="6"/>
      <c r="AC26" s="6">
        <v>1503.2690090000001</v>
      </c>
      <c r="AD26" s="6">
        <v>25.174326000000001</v>
      </c>
      <c r="AE26" s="7">
        <v>8626.2887180000016</v>
      </c>
    </row>
    <row r="27" spans="1:31">
      <c r="A27" s="5" t="s">
        <v>166</v>
      </c>
      <c r="B27" s="6"/>
      <c r="C27" s="6"/>
      <c r="D27" s="6">
        <v>178.39663999999999</v>
      </c>
      <c r="E27" s="6">
        <v>71.500168000000002</v>
      </c>
      <c r="F27" s="6">
        <v>63.307254999999998</v>
      </c>
      <c r="G27" s="6">
        <v>409.21532800000006</v>
      </c>
      <c r="H27" s="6"/>
      <c r="I27" s="6">
        <v>52.514128999999997</v>
      </c>
      <c r="J27" s="6"/>
      <c r="K27" s="6">
        <v>54.852178000000002</v>
      </c>
      <c r="L27" s="6">
        <v>771.00877200000014</v>
      </c>
      <c r="M27" s="6">
        <v>46.899357000000002</v>
      </c>
      <c r="N27" s="6"/>
      <c r="O27" s="6">
        <v>177.31334600000002</v>
      </c>
      <c r="P27" s="6">
        <v>1215.5714519999999</v>
      </c>
      <c r="Q27" s="6">
        <v>1.4193009999999999</v>
      </c>
      <c r="R27" s="6">
        <v>32.328285000000001</v>
      </c>
      <c r="S27" s="6">
        <v>3.0205139999999999</v>
      </c>
      <c r="T27" s="6">
        <v>15.908069000000001</v>
      </c>
      <c r="U27" s="6">
        <v>64.740615000000005</v>
      </c>
      <c r="V27" s="6">
        <v>83.460632999999973</v>
      </c>
      <c r="W27" s="6">
        <v>79.978960999999998</v>
      </c>
      <c r="X27" s="6">
        <v>66.715378999999999</v>
      </c>
      <c r="Y27" s="6">
        <v>350.08317199999999</v>
      </c>
      <c r="Z27" s="6">
        <v>61.644159000000002</v>
      </c>
      <c r="AA27" s="6">
        <v>1252.1456290000001</v>
      </c>
      <c r="AB27" s="6"/>
      <c r="AC27" s="6">
        <v>912.60255499999994</v>
      </c>
      <c r="AD27" s="6">
        <v>14.766207</v>
      </c>
      <c r="AE27" s="7">
        <v>5979.3921039999996</v>
      </c>
    </row>
    <row r="28" spans="1:31">
      <c r="A28" s="5" t="s">
        <v>167</v>
      </c>
      <c r="B28" s="6">
        <v>748.65</v>
      </c>
      <c r="C28" s="6"/>
      <c r="D28" s="6">
        <v>8.68</v>
      </c>
      <c r="E28" s="6">
        <v>156.94166999999999</v>
      </c>
      <c r="F28" s="6">
        <v>50.812787</v>
      </c>
      <c r="G28" s="6">
        <v>1572.5201819999993</v>
      </c>
      <c r="H28" s="6">
        <v>15.325354000000001</v>
      </c>
      <c r="I28" s="6">
        <v>121.79406</v>
      </c>
      <c r="J28" s="6"/>
      <c r="K28" s="6">
        <v>52.688149000000003</v>
      </c>
      <c r="L28" s="6">
        <v>2221.3241900000003</v>
      </c>
      <c r="M28" s="6">
        <v>275.96034099999997</v>
      </c>
      <c r="N28" s="6">
        <v>4.8381670000000003</v>
      </c>
      <c r="O28" s="6">
        <v>183.771424</v>
      </c>
      <c r="P28" s="6">
        <v>15.648739000000001</v>
      </c>
      <c r="Q28" s="6">
        <v>765.43714999999997</v>
      </c>
      <c r="R28" s="6">
        <v>1651.23954</v>
      </c>
      <c r="S28" s="6">
        <v>73.291641999999996</v>
      </c>
      <c r="T28" s="6">
        <v>591.75440300000002</v>
      </c>
      <c r="U28" s="6">
        <v>67.180122999999995</v>
      </c>
      <c r="V28" s="6">
        <v>966.85154099999988</v>
      </c>
      <c r="W28" s="6">
        <v>233.314032</v>
      </c>
      <c r="X28" s="6"/>
      <c r="Y28" s="6">
        <v>573.62706900000001</v>
      </c>
      <c r="Z28" s="6">
        <v>492.97355499999998</v>
      </c>
      <c r="AA28" s="6">
        <v>753.63046500000007</v>
      </c>
      <c r="AB28" s="6"/>
      <c r="AC28" s="6">
        <v>161.07</v>
      </c>
      <c r="AD28" s="6">
        <v>565.03058099999998</v>
      </c>
      <c r="AE28" s="7">
        <v>12324.355164000001</v>
      </c>
    </row>
    <row r="29" spans="1:31">
      <c r="A29" s="5" t="s">
        <v>168</v>
      </c>
      <c r="B29" s="6"/>
      <c r="C29" s="6">
        <v>16.982468999999998</v>
      </c>
      <c r="D29" s="6"/>
      <c r="E29" s="6">
        <v>46.706522</v>
      </c>
      <c r="F29" s="6"/>
      <c r="G29" s="6">
        <v>684.25096800000006</v>
      </c>
      <c r="H29" s="6">
        <v>102.95428800000001</v>
      </c>
      <c r="I29" s="6">
        <v>59.242761000000002</v>
      </c>
      <c r="J29" s="6"/>
      <c r="K29" s="6">
        <v>5.2420879999999999</v>
      </c>
      <c r="L29" s="6">
        <v>233.42609999999999</v>
      </c>
      <c r="M29" s="6">
        <v>997.83542899999998</v>
      </c>
      <c r="N29" s="6">
        <v>8.8678899999999992</v>
      </c>
      <c r="O29" s="6">
        <v>181.31414999999996</v>
      </c>
      <c r="P29" s="6">
        <v>1.5146809999999999</v>
      </c>
      <c r="Q29" s="6"/>
      <c r="R29" s="6">
        <v>1.148601</v>
      </c>
      <c r="S29" s="6">
        <v>119.96298200000001</v>
      </c>
      <c r="T29" s="6"/>
      <c r="U29" s="6">
        <v>110.254391</v>
      </c>
      <c r="V29" s="6">
        <v>1668.51071</v>
      </c>
      <c r="W29" s="6">
        <v>33.325932000000002</v>
      </c>
      <c r="X29" s="6">
        <v>12.514108</v>
      </c>
      <c r="Y29" s="6">
        <v>748.77741199999991</v>
      </c>
      <c r="Z29" s="6"/>
      <c r="AA29" s="6">
        <v>109.39396300000001</v>
      </c>
      <c r="AB29" s="6"/>
      <c r="AC29" s="6">
        <v>790.86715499999991</v>
      </c>
      <c r="AD29" s="6">
        <v>4689.453982</v>
      </c>
      <c r="AE29" s="7">
        <v>10622.546581999999</v>
      </c>
    </row>
    <row r="30" spans="1:31">
      <c r="A30" s="5" t="s">
        <v>169</v>
      </c>
      <c r="B30" s="6"/>
      <c r="C30" s="6"/>
      <c r="D30" s="6">
        <v>342.94554099999999</v>
      </c>
      <c r="E30" s="6">
        <v>87.95474999999999</v>
      </c>
      <c r="F30" s="6">
        <v>110.385023</v>
      </c>
      <c r="G30" s="6">
        <v>693.83096499999999</v>
      </c>
      <c r="H30" s="6">
        <v>792.83554300000003</v>
      </c>
      <c r="I30" s="6"/>
      <c r="J30" s="6"/>
      <c r="K30" s="6">
        <v>259.19879900000001</v>
      </c>
      <c r="L30" s="6">
        <v>3003.6523110000003</v>
      </c>
      <c r="M30" s="6">
        <v>712.28997100000004</v>
      </c>
      <c r="N30" s="6"/>
      <c r="O30" s="6">
        <v>796.06253099999992</v>
      </c>
      <c r="P30" s="6">
        <v>14.4</v>
      </c>
      <c r="Q30" s="6">
        <v>1662.5291729999999</v>
      </c>
      <c r="R30" s="6">
        <v>457.74328599999996</v>
      </c>
      <c r="S30" s="6">
        <v>31.002154999999998</v>
      </c>
      <c r="T30" s="6">
        <v>195.88610499999999</v>
      </c>
      <c r="U30" s="6">
        <v>1311.3751619999998</v>
      </c>
      <c r="V30" s="6">
        <v>730.60674299999994</v>
      </c>
      <c r="W30" s="6">
        <v>601.25885000000017</v>
      </c>
      <c r="X30" s="6"/>
      <c r="Y30" s="6">
        <v>2144.3785109999999</v>
      </c>
      <c r="Z30" s="6">
        <v>1092.7859100000001</v>
      </c>
      <c r="AA30" s="6">
        <v>3281.4216229999997</v>
      </c>
      <c r="AB30" s="6">
        <v>12.261200000000001</v>
      </c>
      <c r="AC30" s="6">
        <v>42.816000000000003</v>
      </c>
      <c r="AD30" s="6">
        <v>7646.7372219999988</v>
      </c>
      <c r="AE30" s="7">
        <v>26024.357374000003</v>
      </c>
    </row>
    <row r="31" spans="1:31">
      <c r="A31" s="5" t="s">
        <v>170</v>
      </c>
      <c r="B31" s="6"/>
      <c r="C31" s="6"/>
      <c r="D31" s="6">
        <v>16.479780999999999</v>
      </c>
      <c r="E31" s="6"/>
      <c r="F31" s="6"/>
      <c r="G31" s="6">
        <v>464.405304</v>
      </c>
      <c r="H31" s="6">
        <v>882.13022000000001</v>
      </c>
      <c r="I31" s="6">
        <v>302.74400000000003</v>
      </c>
      <c r="J31" s="6">
        <v>1050.9311760000001</v>
      </c>
      <c r="K31" s="6">
        <v>334.26759499999997</v>
      </c>
      <c r="L31" s="6">
        <v>1909.1101720000004</v>
      </c>
      <c r="M31" s="6">
        <v>6.6073570000000004</v>
      </c>
      <c r="N31" s="6">
        <v>201.3</v>
      </c>
      <c r="O31" s="6">
        <v>234.99895599999999</v>
      </c>
      <c r="P31" s="6">
        <v>10.919108</v>
      </c>
      <c r="Q31" s="6"/>
      <c r="R31" s="6">
        <v>384.13157200000001</v>
      </c>
      <c r="S31" s="6">
        <v>36.812511999999998</v>
      </c>
      <c r="T31" s="6">
        <v>3.6837879999999998</v>
      </c>
      <c r="U31" s="6">
        <v>43.052217999999996</v>
      </c>
      <c r="V31" s="6"/>
      <c r="W31" s="6">
        <v>737.38394599999992</v>
      </c>
      <c r="X31" s="6">
        <v>28.777204999999999</v>
      </c>
      <c r="Y31" s="6">
        <v>1709.144996</v>
      </c>
      <c r="Z31" s="6">
        <v>3258.6783150000001</v>
      </c>
      <c r="AA31" s="6">
        <v>1431.8275940000001</v>
      </c>
      <c r="AB31" s="6">
        <v>143.77213399999999</v>
      </c>
      <c r="AC31" s="6">
        <v>102.826452</v>
      </c>
      <c r="AD31" s="6"/>
      <c r="AE31" s="7">
        <v>13293.984401000003</v>
      </c>
    </row>
    <row r="32" spans="1:31">
      <c r="A32" s="5" t="s">
        <v>171</v>
      </c>
      <c r="B32" s="6"/>
      <c r="C32" s="6"/>
      <c r="D32" s="6">
        <v>90.024433999999999</v>
      </c>
      <c r="E32" s="6">
        <v>1280.4583049999999</v>
      </c>
      <c r="F32" s="6">
        <v>210.14630299999999</v>
      </c>
      <c r="G32" s="6">
        <v>2282.1727119999987</v>
      </c>
      <c r="H32" s="6">
        <v>741.61805099999992</v>
      </c>
      <c r="I32" s="6">
        <v>16.893888</v>
      </c>
      <c r="J32" s="6"/>
      <c r="K32" s="6">
        <v>23.062994</v>
      </c>
      <c r="L32" s="6">
        <v>8600.880142</v>
      </c>
      <c r="M32" s="6">
        <v>616.28775600000006</v>
      </c>
      <c r="N32" s="6"/>
      <c r="O32" s="6">
        <v>710.57393200000001</v>
      </c>
      <c r="P32" s="6">
        <v>11.944179999999999</v>
      </c>
      <c r="Q32" s="6"/>
      <c r="R32" s="6">
        <v>11.676607000000001</v>
      </c>
      <c r="S32" s="6">
        <v>970.03749899999991</v>
      </c>
      <c r="T32" s="6">
        <v>364.91341899999998</v>
      </c>
      <c r="U32" s="6">
        <v>91.863018999999994</v>
      </c>
      <c r="V32" s="6">
        <v>2449.2591080000002</v>
      </c>
      <c r="W32" s="6">
        <v>808.01552200000015</v>
      </c>
      <c r="X32" s="6">
        <v>14.233046</v>
      </c>
      <c r="Y32" s="6">
        <v>2879.282177</v>
      </c>
      <c r="Z32" s="6">
        <v>1699.772882</v>
      </c>
      <c r="AA32" s="6">
        <v>163.39655099999999</v>
      </c>
      <c r="AB32" s="6"/>
      <c r="AC32" s="6">
        <v>1855.832856</v>
      </c>
      <c r="AD32" s="6">
        <v>110.84655099999999</v>
      </c>
      <c r="AE32" s="7">
        <v>26003.191934000006</v>
      </c>
    </row>
    <row r="33" spans="1:31">
      <c r="A33" s="5" t="s">
        <v>172</v>
      </c>
      <c r="B33" s="6"/>
      <c r="C33" s="6">
        <v>33.563438000000005</v>
      </c>
      <c r="D33" s="6">
        <v>340.60594700000001</v>
      </c>
      <c r="E33" s="6">
        <v>272.5</v>
      </c>
      <c r="F33" s="6">
        <v>625.34727299999997</v>
      </c>
      <c r="G33" s="6">
        <v>232.44938399999992</v>
      </c>
      <c r="H33" s="6">
        <v>288.224874</v>
      </c>
      <c r="I33" s="6">
        <v>30.849367000000001</v>
      </c>
      <c r="J33" s="6"/>
      <c r="K33" s="6">
        <v>10.538204</v>
      </c>
      <c r="L33" s="6">
        <v>5904.3312930000011</v>
      </c>
      <c r="M33" s="6"/>
      <c r="N33" s="6"/>
      <c r="O33" s="6">
        <v>487.231787</v>
      </c>
      <c r="P33" s="6">
        <v>22.783283999999998</v>
      </c>
      <c r="Q33" s="6">
        <v>18.682133</v>
      </c>
      <c r="R33" s="6">
        <v>17.572496000000001</v>
      </c>
      <c r="S33" s="6">
        <v>236.96232000000001</v>
      </c>
      <c r="T33" s="6"/>
      <c r="U33" s="6">
        <v>413.35277400000001</v>
      </c>
      <c r="V33" s="6">
        <v>10237.979273999999</v>
      </c>
      <c r="W33" s="6">
        <v>105.88990599999998</v>
      </c>
      <c r="X33" s="6">
        <v>3.43336</v>
      </c>
      <c r="Y33" s="6">
        <v>1106.2503879999999</v>
      </c>
      <c r="Z33" s="6">
        <v>10.063502</v>
      </c>
      <c r="AA33" s="6">
        <v>140.24031299999999</v>
      </c>
      <c r="AB33" s="6"/>
      <c r="AC33" s="6">
        <v>740.69379300000003</v>
      </c>
      <c r="AD33" s="6"/>
      <c r="AE33" s="7">
        <v>21279.545109999999</v>
      </c>
    </row>
    <row r="34" spans="1:31">
      <c r="A34" s="5" t="s">
        <v>173</v>
      </c>
      <c r="B34" s="6"/>
      <c r="C34" s="6">
        <v>56.749851999999997</v>
      </c>
      <c r="D34" s="6">
        <v>117.106106</v>
      </c>
      <c r="E34" s="6">
        <v>2243.2983749999999</v>
      </c>
      <c r="F34" s="6">
        <v>62.164808999999998</v>
      </c>
      <c r="G34" s="6">
        <v>279.71721799999995</v>
      </c>
      <c r="H34" s="6">
        <v>409.15813200000002</v>
      </c>
      <c r="I34" s="6">
        <v>452.16800899999998</v>
      </c>
      <c r="J34" s="6"/>
      <c r="K34" s="6">
        <v>502.887586</v>
      </c>
      <c r="L34" s="6">
        <v>5529.6029559999997</v>
      </c>
      <c r="M34" s="6">
        <v>142.30636900000002</v>
      </c>
      <c r="N34" s="6">
        <v>87.549475000000001</v>
      </c>
      <c r="O34" s="6">
        <v>603.58307599999989</v>
      </c>
      <c r="P34" s="6"/>
      <c r="Q34" s="6">
        <v>372.878401</v>
      </c>
      <c r="R34" s="6">
        <v>165.726372</v>
      </c>
      <c r="S34" s="6">
        <v>149.26129499999999</v>
      </c>
      <c r="T34" s="6">
        <v>2215.6030490000003</v>
      </c>
      <c r="U34" s="6">
        <v>871.29691699999989</v>
      </c>
      <c r="V34" s="6">
        <v>3906.0208000000002</v>
      </c>
      <c r="W34" s="6">
        <v>1951.8296399999999</v>
      </c>
      <c r="X34" s="6">
        <v>590.43996000000004</v>
      </c>
      <c r="Y34" s="6">
        <v>5708.6921510000002</v>
      </c>
      <c r="Z34" s="6">
        <v>502.31822300000005</v>
      </c>
      <c r="AA34" s="6">
        <v>1257.6964389999998</v>
      </c>
      <c r="AB34" s="6"/>
      <c r="AC34" s="6">
        <v>246.44261399999999</v>
      </c>
      <c r="AD34" s="6">
        <v>762.21780000000001</v>
      </c>
      <c r="AE34" s="7">
        <v>29186.715623999997</v>
      </c>
    </row>
    <row r="35" spans="1:31">
      <c r="A35" s="5" t="s">
        <v>174</v>
      </c>
      <c r="B35" s="6"/>
      <c r="C35" s="6"/>
      <c r="D35" s="6">
        <v>25.024999999999999</v>
      </c>
      <c r="E35" s="6">
        <v>15.367995000000001</v>
      </c>
      <c r="F35" s="6"/>
      <c r="G35" s="6">
        <v>338.394656</v>
      </c>
      <c r="H35" s="6">
        <v>14.220383</v>
      </c>
      <c r="I35" s="6">
        <v>34.884727999999996</v>
      </c>
      <c r="J35" s="6"/>
      <c r="K35" s="6"/>
      <c r="L35" s="6">
        <v>3091.3687790000004</v>
      </c>
      <c r="M35" s="6">
        <v>32.996674999999996</v>
      </c>
      <c r="N35" s="6">
        <v>1509.8499899999999</v>
      </c>
      <c r="O35" s="6">
        <v>207.88551799999999</v>
      </c>
      <c r="P35" s="6"/>
      <c r="Q35" s="6">
        <v>9.0263999999999997E-2</v>
      </c>
      <c r="R35" s="6">
        <v>205.55590599999999</v>
      </c>
      <c r="S35" s="6">
        <v>72.815308999999999</v>
      </c>
      <c r="T35" s="6">
        <v>8.4658420000000003</v>
      </c>
      <c r="U35" s="6">
        <v>1015.300043</v>
      </c>
      <c r="V35" s="6">
        <v>604.70396499999993</v>
      </c>
      <c r="W35" s="6">
        <v>125.044174</v>
      </c>
      <c r="X35" s="6">
        <v>55.352604999999997</v>
      </c>
      <c r="Y35" s="6">
        <v>1114.3009420000001</v>
      </c>
      <c r="Z35" s="6">
        <v>1445.8550260000002</v>
      </c>
      <c r="AA35" s="6">
        <v>175.19601</v>
      </c>
      <c r="AB35" s="6"/>
      <c r="AC35" s="6">
        <v>604.41834299999994</v>
      </c>
      <c r="AD35" s="6">
        <v>54.345433</v>
      </c>
      <c r="AE35" s="7">
        <v>10751.437586</v>
      </c>
    </row>
    <row r="36" spans="1:31">
      <c r="A36" s="5" t="s">
        <v>175</v>
      </c>
      <c r="B36" s="6"/>
      <c r="C36" s="6">
        <v>149.9</v>
      </c>
      <c r="D36" s="6">
        <v>2449.346814</v>
      </c>
      <c r="E36" s="6">
        <v>152.34263199999998</v>
      </c>
      <c r="F36" s="6"/>
      <c r="G36" s="6">
        <v>1394.4343699999997</v>
      </c>
      <c r="H36" s="6">
        <v>863.139678</v>
      </c>
      <c r="I36" s="6">
        <v>1160.35276</v>
      </c>
      <c r="J36" s="6"/>
      <c r="K36" s="6">
        <v>10.669347</v>
      </c>
      <c r="L36" s="6">
        <v>10932.812116999999</v>
      </c>
      <c r="M36" s="6">
        <v>39.690685999999999</v>
      </c>
      <c r="N36" s="6"/>
      <c r="O36" s="6">
        <v>1858.3486740000001</v>
      </c>
      <c r="P36" s="6"/>
      <c r="Q36" s="6"/>
      <c r="R36" s="6">
        <v>213.31033200000002</v>
      </c>
      <c r="S36" s="6">
        <v>564.69103800000005</v>
      </c>
      <c r="T36" s="6">
        <v>1256.129136</v>
      </c>
      <c r="U36" s="6">
        <v>707.358206</v>
      </c>
      <c r="V36" s="6">
        <v>536.51488399999994</v>
      </c>
      <c r="W36" s="6">
        <v>1953.7882099999999</v>
      </c>
      <c r="X36" s="6">
        <v>36.144905999999999</v>
      </c>
      <c r="Y36" s="6">
        <v>6080.0640350000003</v>
      </c>
      <c r="Z36" s="6">
        <v>33.814256999999998</v>
      </c>
      <c r="AA36" s="6">
        <v>781.6071619999999</v>
      </c>
      <c r="AB36" s="6"/>
      <c r="AC36" s="6">
        <v>822.82705999999996</v>
      </c>
      <c r="AD36" s="6">
        <v>715.93919199999993</v>
      </c>
      <c r="AE36" s="7">
        <v>32713.225496000006</v>
      </c>
    </row>
    <row r="37" spans="1:31">
      <c r="A37" s="5" t="s">
        <v>176</v>
      </c>
      <c r="B37" s="6">
        <v>5.05</v>
      </c>
      <c r="C37" s="6"/>
      <c r="D37" s="6">
        <v>186.473534</v>
      </c>
      <c r="E37" s="6">
        <v>249.09189400000002</v>
      </c>
      <c r="F37" s="6">
        <v>295.30219099999999</v>
      </c>
      <c r="G37" s="6">
        <v>696.31406600000003</v>
      </c>
      <c r="H37" s="6">
        <v>280.59191500000003</v>
      </c>
      <c r="I37" s="6">
        <v>153.52507900000001</v>
      </c>
      <c r="J37" s="6"/>
      <c r="K37" s="6">
        <v>126.002848</v>
      </c>
      <c r="L37" s="6">
        <v>2749.9104689999995</v>
      </c>
      <c r="M37" s="6">
        <v>10.537811999999999</v>
      </c>
      <c r="N37" s="6">
        <v>198.39686599999999</v>
      </c>
      <c r="O37" s="6">
        <v>395.68935499999998</v>
      </c>
      <c r="P37" s="6">
        <v>4.3114169999999996</v>
      </c>
      <c r="Q37" s="6">
        <v>266.37227300000001</v>
      </c>
      <c r="R37" s="6">
        <v>351.75214800000003</v>
      </c>
      <c r="S37" s="6">
        <v>211.74718899999999</v>
      </c>
      <c r="T37" s="6">
        <v>773.23020199999996</v>
      </c>
      <c r="U37" s="6">
        <v>38.524763</v>
      </c>
      <c r="V37" s="6">
        <v>174.21757299999999</v>
      </c>
      <c r="W37" s="6">
        <v>197.93968299999997</v>
      </c>
      <c r="X37" s="6">
        <v>6.0001300000000004</v>
      </c>
      <c r="Y37" s="6">
        <v>466.46022599999998</v>
      </c>
      <c r="Z37" s="6">
        <v>229.82778200000001</v>
      </c>
      <c r="AA37" s="6">
        <v>117.75952900000001</v>
      </c>
      <c r="AB37" s="6">
        <v>112.56236699999999</v>
      </c>
      <c r="AC37" s="6">
        <v>186.15401599999998</v>
      </c>
      <c r="AD37" s="6">
        <v>1621.6459829999999</v>
      </c>
      <c r="AE37" s="7">
        <v>10105.391309999999</v>
      </c>
    </row>
    <row r="38" spans="1:31">
      <c r="A38" s="5" t="s">
        <v>177</v>
      </c>
      <c r="B38" s="6"/>
      <c r="C38" s="6">
        <v>390.30255199999999</v>
      </c>
      <c r="D38" s="6">
        <v>16.903231000000002</v>
      </c>
      <c r="E38" s="6">
        <v>2.3596119999999998</v>
      </c>
      <c r="F38" s="6">
        <v>67.379996000000006</v>
      </c>
      <c r="G38" s="6">
        <v>615.92048999999997</v>
      </c>
      <c r="H38" s="6">
        <v>2494.8525410000007</v>
      </c>
      <c r="I38" s="6">
        <v>268.09132100000005</v>
      </c>
      <c r="J38" s="6"/>
      <c r="K38" s="6">
        <v>4.313466</v>
      </c>
      <c r="L38" s="6">
        <v>6505.3416960000013</v>
      </c>
      <c r="M38" s="6">
        <v>189.64040600000001</v>
      </c>
      <c r="N38" s="6">
        <v>82.585999999999999</v>
      </c>
      <c r="O38" s="6">
        <v>711.03515000000004</v>
      </c>
      <c r="P38" s="6">
        <v>20.957096</v>
      </c>
      <c r="Q38" s="6">
        <v>65.234671999999989</v>
      </c>
      <c r="R38" s="6">
        <v>357.98552000000001</v>
      </c>
      <c r="S38" s="6">
        <v>913.28212100000007</v>
      </c>
      <c r="T38" s="6">
        <v>1743.8660699999998</v>
      </c>
      <c r="U38" s="6">
        <v>2313.0974980000001</v>
      </c>
      <c r="V38" s="6">
        <v>577.57740199999989</v>
      </c>
      <c r="W38" s="6">
        <v>1446.7965439999996</v>
      </c>
      <c r="X38" s="6">
        <v>580.82932000000005</v>
      </c>
      <c r="Y38" s="6">
        <v>496.83963700000004</v>
      </c>
      <c r="Z38" s="6">
        <v>137.77776399999999</v>
      </c>
      <c r="AA38" s="6">
        <v>937.45799099999999</v>
      </c>
      <c r="AB38" s="6">
        <v>17.280405999999999</v>
      </c>
      <c r="AC38" s="6">
        <v>1872.8217070000001</v>
      </c>
      <c r="AD38" s="6">
        <v>5034.9494530000002</v>
      </c>
      <c r="AE38" s="7">
        <v>27865.479662000005</v>
      </c>
    </row>
    <row r="39" spans="1:31">
      <c r="A39" s="5" t="s">
        <v>178</v>
      </c>
      <c r="B39" s="6"/>
      <c r="C39" s="6">
        <v>0.53272200000000003</v>
      </c>
      <c r="D39" s="6"/>
      <c r="E39" s="6"/>
      <c r="F39" s="6">
        <v>154.22787299999999</v>
      </c>
      <c r="G39" s="6">
        <v>14.906381999999997</v>
      </c>
      <c r="H39" s="6">
        <v>167.67055699999997</v>
      </c>
      <c r="I39" s="6">
        <v>17.257953999999998</v>
      </c>
      <c r="J39" s="6"/>
      <c r="K39" s="6">
        <v>2.578109</v>
      </c>
      <c r="L39" s="6">
        <v>709.76932099999976</v>
      </c>
      <c r="M39" s="6">
        <v>7.8942230000000002</v>
      </c>
      <c r="N39" s="6"/>
      <c r="O39" s="6">
        <v>85.057940000000002</v>
      </c>
      <c r="P39" s="6">
        <v>9.9086979999999993</v>
      </c>
      <c r="Q39" s="6">
        <v>0.31290400000000002</v>
      </c>
      <c r="R39" s="6">
        <v>1.570479</v>
      </c>
      <c r="S39" s="6">
        <v>5.4000000000000003E-3</v>
      </c>
      <c r="T39" s="6">
        <v>7.1444270000000003</v>
      </c>
      <c r="U39" s="6"/>
      <c r="V39" s="6">
        <v>150.821111</v>
      </c>
      <c r="W39" s="6">
        <v>7.5179039999999997</v>
      </c>
      <c r="X39" s="6">
        <v>0.18603800000000001</v>
      </c>
      <c r="Y39" s="6">
        <v>36.319647000000003</v>
      </c>
      <c r="Z39" s="6">
        <v>2.5764849999999999</v>
      </c>
      <c r="AA39" s="6">
        <v>0.41422899999999996</v>
      </c>
      <c r="AB39" s="6"/>
      <c r="AC39" s="6">
        <v>0.51455399999999996</v>
      </c>
      <c r="AD39" s="6">
        <v>50.180478000000001</v>
      </c>
      <c r="AE39" s="7">
        <v>1427.3674349999997</v>
      </c>
    </row>
    <row r="40" spans="1:31">
      <c r="A40" s="5" t="s">
        <v>179</v>
      </c>
      <c r="B40" s="6"/>
      <c r="C40" s="6">
        <v>58.114035000000001</v>
      </c>
      <c r="D40" s="6">
        <v>3.8142740000000002</v>
      </c>
      <c r="E40" s="6">
        <v>210.66360500000002</v>
      </c>
      <c r="F40" s="6"/>
      <c r="G40" s="6">
        <v>403.84336000000002</v>
      </c>
      <c r="H40" s="6">
        <v>21.659628999999999</v>
      </c>
      <c r="I40" s="6">
        <v>1.2809009999999998</v>
      </c>
      <c r="J40" s="6"/>
      <c r="K40" s="6">
        <v>140.655708</v>
      </c>
      <c r="L40" s="6">
        <v>1326.9389220000003</v>
      </c>
      <c r="M40" s="6">
        <v>240.02461699999998</v>
      </c>
      <c r="N40" s="6"/>
      <c r="O40" s="6">
        <v>44.590264000000005</v>
      </c>
      <c r="P40" s="6"/>
      <c r="Q40" s="6">
        <v>196.26390000000001</v>
      </c>
      <c r="R40" s="6"/>
      <c r="S40" s="6">
        <v>6.9749289999999995</v>
      </c>
      <c r="T40" s="6">
        <v>10.980127999999999</v>
      </c>
      <c r="U40" s="6">
        <v>2809.5954100000004</v>
      </c>
      <c r="V40" s="6">
        <v>287.11384599999997</v>
      </c>
      <c r="W40" s="6">
        <v>273.10717</v>
      </c>
      <c r="X40" s="6"/>
      <c r="Y40" s="6">
        <v>254.65597499999998</v>
      </c>
      <c r="Z40" s="6">
        <v>7.5876579999999993</v>
      </c>
      <c r="AA40" s="6">
        <v>320.23324400000001</v>
      </c>
      <c r="AB40" s="6"/>
      <c r="AC40" s="6">
        <v>386.35526299999998</v>
      </c>
      <c r="AD40" s="6">
        <v>1673.2512959999999</v>
      </c>
      <c r="AE40" s="7">
        <v>8677.7041340000014</v>
      </c>
    </row>
    <row r="41" spans="1:31">
      <c r="A41" s="5" t="s">
        <v>180</v>
      </c>
      <c r="B41" s="6"/>
      <c r="C41" s="6">
        <v>22.136111</v>
      </c>
      <c r="D41" s="6"/>
      <c r="E41" s="6">
        <v>10.778250999999999</v>
      </c>
      <c r="F41" s="6">
        <v>81.975355000000008</v>
      </c>
      <c r="G41" s="6">
        <v>10.889602999999999</v>
      </c>
      <c r="H41" s="6">
        <v>0.89626700000000004</v>
      </c>
      <c r="I41" s="6">
        <v>2.0594999999999999E-2</v>
      </c>
      <c r="J41" s="6"/>
      <c r="K41" s="6">
        <v>0.191191</v>
      </c>
      <c r="L41" s="6">
        <v>885.04175499999997</v>
      </c>
      <c r="M41" s="6">
        <v>4.1555920000000004</v>
      </c>
      <c r="N41" s="6"/>
      <c r="O41" s="6">
        <v>4.7562890000000007</v>
      </c>
      <c r="P41" s="6">
        <v>0.149254</v>
      </c>
      <c r="Q41" s="6"/>
      <c r="R41" s="6">
        <v>0.54264800000000002</v>
      </c>
      <c r="S41" s="6"/>
      <c r="T41" s="6"/>
      <c r="U41" s="6"/>
      <c r="V41" s="6">
        <v>66.508610000000004</v>
      </c>
      <c r="W41" s="6">
        <v>6.5624929999999999</v>
      </c>
      <c r="X41" s="6"/>
      <c r="Y41" s="6">
        <v>14.738883</v>
      </c>
      <c r="Z41" s="6">
        <v>1.837758</v>
      </c>
      <c r="AA41" s="6"/>
      <c r="AB41" s="6">
        <v>1.14323</v>
      </c>
      <c r="AC41" s="6">
        <v>0.20122899999999999</v>
      </c>
      <c r="AD41" s="6">
        <v>17.123705000000001</v>
      </c>
      <c r="AE41" s="7">
        <v>1129.6488189999998</v>
      </c>
    </row>
    <row r="42" spans="1:31">
      <c r="A42" s="5" t="s">
        <v>181</v>
      </c>
      <c r="B42" s="6"/>
      <c r="C42" s="6"/>
      <c r="D42" s="6">
        <v>3.5236000000000003E-2</v>
      </c>
      <c r="E42" s="6">
        <v>7.2807999999999998E-2</v>
      </c>
      <c r="F42" s="6"/>
      <c r="G42" s="6"/>
      <c r="H42" s="6">
        <v>6.089353</v>
      </c>
      <c r="I42" s="6">
        <v>5.0821680000000002</v>
      </c>
      <c r="J42" s="6"/>
      <c r="K42" s="6"/>
      <c r="L42" s="6"/>
      <c r="M42" s="6"/>
      <c r="N42" s="6">
        <v>2.039E-3</v>
      </c>
      <c r="O42" s="6">
        <v>2.499851</v>
      </c>
      <c r="P42" s="6"/>
      <c r="Q42" s="6">
        <v>764.729738</v>
      </c>
      <c r="R42" s="6"/>
      <c r="S42" s="6">
        <v>1.3489390000000001</v>
      </c>
      <c r="T42" s="6"/>
      <c r="U42" s="6"/>
      <c r="V42" s="6"/>
      <c r="W42" s="6">
        <v>0.25883200000000001</v>
      </c>
      <c r="X42" s="6"/>
      <c r="Y42" s="6">
        <v>10.778189999999999</v>
      </c>
      <c r="Z42" s="6"/>
      <c r="AA42" s="6">
        <v>1.0004999999999999</v>
      </c>
      <c r="AB42" s="6"/>
      <c r="AC42" s="6"/>
      <c r="AD42" s="6">
        <v>561.95585500000004</v>
      </c>
      <c r="AE42" s="7">
        <v>1353.853509</v>
      </c>
    </row>
    <row r="43" spans="1:31">
      <c r="A43" s="5" t="s">
        <v>182</v>
      </c>
      <c r="B43" s="6"/>
      <c r="C43" s="6"/>
      <c r="D43" s="6"/>
      <c r="E43" s="6"/>
      <c r="F43" s="6"/>
      <c r="G43" s="6"/>
      <c r="H43" s="6">
        <v>0.49366500000000002</v>
      </c>
      <c r="I43" s="6">
        <v>0.542408</v>
      </c>
      <c r="J43" s="6"/>
      <c r="K43" s="6"/>
      <c r="L43" s="6">
        <v>1.1156630000000001</v>
      </c>
      <c r="M43" s="6"/>
      <c r="N43" s="6"/>
      <c r="O43" s="6"/>
      <c r="P43" s="6"/>
      <c r="Q43" s="6"/>
      <c r="R43" s="6"/>
      <c r="S43" s="6"/>
      <c r="T43" s="6"/>
      <c r="U43" s="6"/>
      <c r="V43" s="6"/>
      <c r="W43" s="6">
        <v>0.37158000000000002</v>
      </c>
      <c r="X43" s="6"/>
      <c r="Y43" s="6"/>
      <c r="Z43" s="6">
        <v>2.2957000000000002E-2</v>
      </c>
      <c r="AA43" s="6"/>
      <c r="AB43" s="6"/>
      <c r="AC43" s="6"/>
      <c r="AD43" s="6"/>
      <c r="AE43" s="7">
        <v>2.5462730000000002</v>
      </c>
    </row>
    <row r="44" spans="1:31">
      <c r="A44" s="5" t="s">
        <v>183</v>
      </c>
      <c r="B44" s="6"/>
      <c r="C44" s="6"/>
      <c r="D44" s="6"/>
      <c r="E44" s="6"/>
      <c r="F44" s="6">
        <v>30.570253000000001</v>
      </c>
      <c r="G44" s="6">
        <v>19.842963000000001</v>
      </c>
      <c r="H44" s="6">
        <v>0.43149500000000002</v>
      </c>
      <c r="I44" s="6"/>
      <c r="J44" s="6"/>
      <c r="K44" s="6"/>
      <c r="L44" s="6">
        <v>50.642642000000002</v>
      </c>
      <c r="M44" s="6"/>
      <c r="N44" s="6"/>
      <c r="O44" s="6">
        <v>0.23497199999999999</v>
      </c>
      <c r="P44" s="6"/>
      <c r="Q44" s="6"/>
      <c r="R44" s="6"/>
      <c r="S44" s="6"/>
      <c r="T44" s="6"/>
      <c r="U44" s="6">
        <v>117.983554</v>
      </c>
      <c r="V44" s="6"/>
      <c r="W44" s="6">
        <v>1.4288E-2</v>
      </c>
      <c r="X44" s="6">
        <v>1.840346</v>
      </c>
      <c r="Y44" s="6">
        <v>249.574589</v>
      </c>
      <c r="Z44" s="6">
        <v>3.8903E-2</v>
      </c>
      <c r="AA44" s="6"/>
      <c r="AB44" s="6"/>
      <c r="AC44" s="6">
        <v>0.58334600000000003</v>
      </c>
      <c r="AD44" s="6">
        <v>0.46700599999999998</v>
      </c>
      <c r="AE44" s="7">
        <v>472.22435700000005</v>
      </c>
    </row>
    <row r="45" spans="1:31">
      <c r="A45" s="5" t="s">
        <v>184</v>
      </c>
      <c r="B45" s="6"/>
      <c r="C45" s="6"/>
      <c r="D45" s="6">
        <v>0.20081499999999999</v>
      </c>
      <c r="E45" s="6">
        <v>5.087275</v>
      </c>
      <c r="F45" s="6"/>
      <c r="G45" s="6">
        <v>48.375087000000001</v>
      </c>
      <c r="H45" s="6"/>
      <c r="I45" s="6">
        <v>0.98355700000000001</v>
      </c>
      <c r="J45" s="6"/>
      <c r="K45" s="6"/>
      <c r="L45" s="6"/>
      <c r="M45" s="6">
        <v>5.0853340000000005</v>
      </c>
      <c r="N45" s="6"/>
      <c r="O45" s="6">
        <v>8.456E-3</v>
      </c>
      <c r="P45" s="6"/>
      <c r="Q45" s="6"/>
      <c r="R45" s="6">
        <v>7.0411549999999998</v>
      </c>
      <c r="S45" s="6"/>
      <c r="T45" s="6"/>
      <c r="U45" s="6"/>
      <c r="V45" s="6">
        <v>2.0904159999999998</v>
      </c>
      <c r="W45" s="6">
        <v>0.153198</v>
      </c>
      <c r="X45" s="6"/>
      <c r="Y45" s="6">
        <v>38.808579999999999</v>
      </c>
      <c r="Z45" s="6"/>
      <c r="AA45" s="6"/>
      <c r="AB45" s="6"/>
      <c r="AC45" s="6"/>
      <c r="AD45" s="6">
        <v>6.7239999999999999E-3</v>
      </c>
      <c r="AE45" s="7">
        <v>107.84059700000002</v>
      </c>
    </row>
    <row r="46" spans="1:31">
      <c r="A46" s="5" t="s">
        <v>185</v>
      </c>
      <c r="B46" s="6"/>
      <c r="C46" s="6">
        <v>38.222374000000002</v>
      </c>
      <c r="D46" s="6">
        <v>926.9</v>
      </c>
      <c r="E46" s="6"/>
      <c r="F46" s="6">
        <v>114.583333</v>
      </c>
      <c r="G46" s="6">
        <v>120.314052</v>
      </c>
      <c r="H46" s="6">
        <v>11.333878</v>
      </c>
      <c r="I46" s="6"/>
      <c r="J46" s="6"/>
      <c r="K46" s="6"/>
      <c r="L46" s="6">
        <v>674.82733899999994</v>
      </c>
      <c r="M46" s="6"/>
      <c r="N46" s="6">
        <v>38.616222</v>
      </c>
      <c r="O46" s="6">
        <v>98.698120000000003</v>
      </c>
      <c r="P46" s="6"/>
      <c r="Q46" s="6">
        <v>1088.8</v>
      </c>
      <c r="R46" s="6"/>
      <c r="S46" s="6">
        <v>1.6328849999999999</v>
      </c>
      <c r="T46" s="6">
        <v>0.23835300000000001</v>
      </c>
      <c r="U46" s="6"/>
      <c r="V46" s="6">
        <v>68.941923000000003</v>
      </c>
      <c r="W46" s="6">
        <v>8.1718860000000006</v>
      </c>
      <c r="X46" s="6"/>
      <c r="Y46" s="6">
        <v>126.064896</v>
      </c>
      <c r="Z46" s="6">
        <v>12.2835</v>
      </c>
      <c r="AA46" s="6">
        <v>0.17339599999999999</v>
      </c>
      <c r="AB46" s="6"/>
      <c r="AC46" s="6">
        <v>41.827572000000004</v>
      </c>
      <c r="AD46" s="6">
        <v>1427.7726210000001</v>
      </c>
      <c r="AE46" s="7">
        <v>4799.4023500000003</v>
      </c>
    </row>
    <row r="47" spans="1:31">
      <c r="A47" s="5" t="s">
        <v>186</v>
      </c>
      <c r="B47" s="6"/>
      <c r="C47" s="6">
        <v>35.485697999999999</v>
      </c>
      <c r="D47" s="6"/>
      <c r="E47" s="6">
        <v>749.81135500000005</v>
      </c>
      <c r="F47" s="6"/>
      <c r="G47" s="6">
        <v>259.527897</v>
      </c>
      <c r="H47" s="6"/>
      <c r="I47" s="6"/>
      <c r="J47" s="6"/>
      <c r="K47" s="6">
        <v>0.29245500000000002</v>
      </c>
      <c r="L47" s="6">
        <v>792.45513100000005</v>
      </c>
      <c r="M47" s="6"/>
      <c r="N47" s="6"/>
      <c r="O47" s="6">
        <v>304.29328100000004</v>
      </c>
      <c r="P47" s="6"/>
      <c r="Q47" s="6"/>
      <c r="R47" s="6"/>
      <c r="S47" s="6"/>
      <c r="T47" s="6">
        <v>1690.1991869999999</v>
      </c>
      <c r="U47" s="6">
        <v>682.99700600000006</v>
      </c>
      <c r="V47" s="6">
        <v>7.1858149999999998</v>
      </c>
      <c r="W47" s="6">
        <v>250.16803999999999</v>
      </c>
      <c r="X47" s="6"/>
      <c r="Y47" s="6">
        <v>212.56362899999999</v>
      </c>
      <c r="Z47" s="6">
        <v>312.37326200000001</v>
      </c>
      <c r="AA47" s="6">
        <v>765.000001</v>
      </c>
      <c r="AB47" s="6"/>
      <c r="AC47" s="6"/>
      <c r="AD47" s="6">
        <v>66.220449000000002</v>
      </c>
      <c r="AE47" s="7">
        <v>6128.573206</v>
      </c>
    </row>
    <row r="48" spans="1:31">
      <c r="A48" s="5" t="s">
        <v>187</v>
      </c>
      <c r="B48" s="6"/>
      <c r="C48" s="6">
        <v>157.742211</v>
      </c>
      <c r="D48" s="6"/>
      <c r="E48" s="6">
        <v>742.13050599999997</v>
      </c>
      <c r="F48" s="6">
        <v>525.44405700000004</v>
      </c>
      <c r="G48" s="6">
        <v>1481.0219069999998</v>
      </c>
      <c r="H48" s="6">
        <v>146.61887600000003</v>
      </c>
      <c r="I48" s="6"/>
      <c r="J48" s="6"/>
      <c r="K48" s="6"/>
      <c r="L48" s="6">
        <v>709.29529600000001</v>
      </c>
      <c r="M48" s="6">
        <v>145.03852400000002</v>
      </c>
      <c r="N48" s="6"/>
      <c r="O48" s="6">
        <v>66.856135999999992</v>
      </c>
      <c r="P48" s="6"/>
      <c r="Q48" s="6">
        <v>2053.2269019999999</v>
      </c>
      <c r="R48" s="6"/>
      <c r="S48" s="6">
        <v>37.261000000000003</v>
      </c>
      <c r="T48" s="6">
        <v>14.215994</v>
      </c>
      <c r="U48" s="6">
        <v>109.504616</v>
      </c>
      <c r="V48" s="6">
        <v>1546.8581119999999</v>
      </c>
      <c r="W48" s="6">
        <v>32.799633999999998</v>
      </c>
      <c r="X48" s="6">
        <v>3.8950689999999999</v>
      </c>
      <c r="Y48" s="6">
        <v>39.434863999999997</v>
      </c>
      <c r="Z48" s="6">
        <v>55.210076999999998</v>
      </c>
      <c r="AA48" s="6"/>
      <c r="AB48" s="6"/>
      <c r="AC48" s="6">
        <v>0.645061</v>
      </c>
      <c r="AD48" s="6">
        <v>1041.4413999999999</v>
      </c>
      <c r="AE48" s="7">
        <v>8908.6402420000013</v>
      </c>
    </row>
    <row r="49" spans="1:31">
      <c r="A49" s="5" t="s">
        <v>188</v>
      </c>
      <c r="B49" s="6"/>
      <c r="C49" s="6">
        <v>5.51</v>
      </c>
      <c r="D49" s="6"/>
      <c r="E49" s="6"/>
      <c r="F49" s="6">
        <v>111.03677099999999</v>
      </c>
      <c r="G49" s="6">
        <v>3.0537290000000001</v>
      </c>
      <c r="H49" s="6">
        <v>31.013112</v>
      </c>
      <c r="I49" s="6">
        <v>4.9921E-2</v>
      </c>
      <c r="J49" s="6"/>
      <c r="K49" s="6">
        <v>7.6641909999999998</v>
      </c>
      <c r="L49" s="6">
        <v>927.02627800000005</v>
      </c>
      <c r="M49" s="6">
        <v>23.768922000000003</v>
      </c>
      <c r="N49" s="6"/>
      <c r="O49" s="6">
        <v>45.293970000000002</v>
      </c>
      <c r="P49" s="6"/>
      <c r="Q49" s="6"/>
      <c r="R49" s="6"/>
      <c r="S49" s="6"/>
      <c r="T49" s="6">
        <v>1.709565</v>
      </c>
      <c r="U49" s="6">
        <v>44.301372000000001</v>
      </c>
      <c r="V49" s="6">
        <v>26.60772</v>
      </c>
      <c r="W49" s="6">
        <v>415.92720300000002</v>
      </c>
      <c r="X49" s="6">
        <v>0.55927499999999997</v>
      </c>
      <c r="Y49" s="6">
        <v>0.37644300000000003</v>
      </c>
      <c r="Z49" s="6">
        <v>435.18520299999994</v>
      </c>
      <c r="AA49" s="6"/>
      <c r="AB49" s="6">
        <v>26.251139000000002</v>
      </c>
      <c r="AC49" s="6"/>
      <c r="AD49" s="6"/>
      <c r="AE49" s="7">
        <v>2105.3348139999998</v>
      </c>
    </row>
    <row r="50" spans="1:31">
      <c r="A50" s="5" t="s">
        <v>189</v>
      </c>
      <c r="B50" s="6"/>
      <c r="C50" s="6">
        <v>19.347362999999998</v>
      </c>
      <c r="D50" s="6">
        <v>0.456708</v>
      </c>
      <c r="E50" s="6">
        <v>528.11644200000001</v>
      </c>
      <c r="F50" s="6"/>
      <c r="G50" s="6">
        <v>1017.4750550000001</v>
      </c>
      <c r="H50" s="6">
        <v>1.220018</v>
      </c>
      <c r="I50" s="6">
        <v>0.101087</v>
      </c>
      <c r="J50" s="6"/>
      <c r="K50" s="6"/>
      <c r="L50" s="6">
        <v>978.49134299999992</v>
      </c>
      <c r="M50" s="6">
        <v>59.678711999999997</v>
      </c>
      <c r="N50" s="6">
        <v>13.196592000000001</v>
      </c>
      <c r="O50" s="6">
        <v>75.250308000000018</v>
      </c>
      <c r="P50" s="6"/>
      <c r="Q50" s="6">
        <v>47.304662000000008</v>
      </c>
      <c r="R50" s="6">
        <v>74.957485000000005</v>
      </c>
      <c r="S50" s="6">
        <v>58.944457</v>
      </c>
      <c r="T50" s="6">
        <v>282.400958</v>
      </c>
      <c r="U50" s="6">
        <v>229.20580200000003</v>
      </c>
      <c r="V50" s="6">
        <v>121.917474</v>
      </c>
      <c r="W50" s="6">
        <v>16.298207999999999</v>
      </c>
      <c r="X50" s="6">
        <v>2.5379999999999998</v>
      </c>
      <c r="Y50" s="6">
        <v>153.096586</v>
      </c>
      <c r="Z50" s="6">
        <v>1831.8469229999998</v>
      </c>
      <c r="AA50" s="6">
        <v>6.2537599999999998</v>
      </c>
      <c r="AB50" s="6">
        <v>4.2808019999999996</v>
      </c>
      <c r="AC50" s="6">
        <v>455.81392699999998</v>
      </c>
      <c r="AD50" s="6">
        <v>2641.8082049999998</v>
      </c>
      <c r="AE50" s="7">
        <v>8620.0008770000004</v>
      </c>
    </row>
    <row r="51" spans="1:31">
      <c r="A51" s="5" t="s">
        <v>190</v>
      </c>
      <c r="B51" s="6"/>
      <c r="C51" s="6"/>
      <c r="D51" s="6">
        <v>0.155113</v>
      </c>
      <c r="E51" s="6"/>
      <c r="F51" s="6"/>
      <c r="G51" s="6">
        <v>2.8050120000000001</v>
      </c>
      <c r="H51" s="6">
        <v>19.690618000000004</v>
      </c>
      <c r="I51" s="6">
        <v>8.435155</v>
      </c>
      <c r="J51" s="6"/>
      <c r="K51" s="6"/>
      <c r="L51" s="6">
        <v>1401.5082189999998</v>
      </c>
      <c r="M51" s="6"/>
      <c r="N51" s="6">
        <v>3.3095189999999999</v>
      </c>
      <c r="O51" s="6">
        <v>18.798855999999997</v>
      </c>
      <c r="P51" s="6"/>
      <c r="Q51" s="6"/>
      <c r="R51" s="6">
        <v>55.35295</v>
      </c>
      <c r="S51" s="6">
        <v>266.03895900000003</v>
      </c>
      <c r="T51" s="6"/>
      <c r="U51" s="6"/>
      <c r="V51" s="6">
        <v>69.236153000000002</v>
      </c>
      <c r="W51" s="6">
        <v>2.3614410000000001</v>
      </c>
      <c r="X51" s="6">
        <v>0.80074500000000004</v>
      </c>
      <c r="Y51" s="6">
        <v>21.163933</v>
      </c>
      <c r="Z51" s="6"/>
      <c r="AA51" s="6">
        <v>9.5290370000000006</v>
      </c>
      <c r="AB51" s="6">
        <v>0.26592399999999999</v>
      </c>
      <c r="AC51" s="6">
        <v>96.274442000000008</v>
      </c>
      <c r="AD51" s="6"/>
      <c r="AE51" s="7">
        <v>1975.7260759999997</v>
      </c>
    </row>
    <row r="52" spans="1:31">
      <c r="A52" s="5" t="s">
        <v>191</v>
      </c>
      <c r="B52" s="6"/>
      <c r="C52" s="6">
        <v>85.168757999999997</v>
      </c>
      <c r="D52" s="6">
        <v>33.104145000000003</v>
      </c>
      <c r="E52" s="6">
        <v>10.384097000000001</v>
      </c>
      <c r="F52" s="6">
        <v>348.18204700000001</v>
      </c>
      <c r="G52" s="6">
        <v>84.129682000000003</v>
      </c>
      <c r="H52" s="6">
        <v>38.022168000000001</v>
      </c>
      <c r="I52" s="6">
        <v>108.31968900000001</v>
      </c>
      <c r="J52" s="6"/>
      <c r="K52" s="6">
        <v>0.38415899999999997</v>
      </c>
      <c r="L52" s="6">
        <v>2362.9421220000004</v>
      </c>
      <c r="M52" s="6">
        <v>262.52231399999999</v>
      </c>
      <c r="N52" s="6">
        <v>0.25008000000000002</v>
      </c>
      <c r="O52" s="6">
        <v>62.241773000000002</v>
      </c>
      <c r="P52" s="6"/>
      <c r="Q52" s="6">
        <v>2.543876</v>
      </c>
      <c r="R52" s="6">
        <v>14.543354000000001</v>
      </c>
      <c r="S52" s="6">
        <v>31.981249999999999</v>
      </c>
      <c r="T52" s="6">
        <v>764.00579200000004</v>
      </c>
      <c r="U52" s="6">
        <v>8458.4390320000002</v>
      </c>
      <c r="V52" s="6">
        <v>95.869698</v>
      </c>
      <c r="W52" s="6">
        <v>47.770379000000005</v>
      </c>
      <c r="X52" s="6">
        <v>168.175692</v>
      </c>
      <c r="Y52" s="6">
        <v>1079.190398</v>
      </c>
      <c r="Z52" s="6">
        <v>488.73139800000001</v>
      </c>
      <c r="AA52" s="6">
        <v>2.446561</v>
      </c>
      <c r="AB52" s="6"/>
      <c r="AC52" s="6">
        <v>411.27771899999999</v>
      </c>
      <c r="AD52" s="6"/>
      <c r="AE52" s="7">
        <v>14960.626183000002</v>
      </c>
    </row>
    <row r="53" spans="1:31">
      <c r="A53" s="5" t="s">
        <v>192</v>
      </c>
      <c r="B53" s="6"/>
      <c r="C53" s="6"/>
      <c r="D53" s="6">
        <v>71.939497000000003</v>
      </c>
      <c r="E53" s="6">
        <v>395.50665200000003</v>
      </c>
      <c r="F53" s="6"/>
      <c r="G53" s="6">
        <v>20.016335999999999</v>
      </c>
      <c r="H53" s="6">
        <v>1.2282280000000001</v>
      </c>
      <c r="I53" s="6">
        <v>61.469051999999998</v>
      </c>
      <c r="J53" s="6"/>
      <c r="K53" s="6">
        <v>2.2878319999999999</v>
      </c>
      <c r="L53" s="6">
        <v>3716.5025400000004</v>
      </c>
      <c r="M53" s="6">
        <v>2.1538629999999999</v>
      </c>
      <c r="N53" s="6">
        <v>1.4150830000000001</v>
      </c>
      <c r="O53" s="6">
        <v>67.691615999999996</v>
      </c>
      <c r="P53" s="6"/>
      <c r="Q53" s="6">
        <v>2.1233789999999999</v>
      </c>
      <c r="R53" s="6">
        <v>2.2032189999999998</v>
      </c>
      <c r="S53" s="6">
        <v>43.773778999999998</v>
      </c>
      <c r="T53" s="6"/>
      <c r="U53" s="6">
        <v>64.150869</v>
      </c>
      <c r="V53" s="6">
        <v>351.41621099999998</v>
      </c>
      <c r="W53" s="6">
        <v>27.792121999999999</v>
      </c>
      <c r="X53" s="6">
        <v>0.37207200000000001</v>
      </c>
      <c r="Y53" s="6"/>
      <c r="Z53" s="6">
        <v>0.67617799999999995</v>
      </c>
      <c r="AA53" s="6">
        <v>0.10220700000000001</v>
      </c>
      <c r="AB53" s="6">
        <v>0.202406</v>
      </c>
      <c r="AC53" s="6">
        <v>4.9444480000000004</v>
      </c>
      <c r="AD53" s="6">
        <v>8.2969019999999993</v>
      </c>
      <c r="AE53" s="7">
        <v>4846.2644909999999</v>
      </c>
    </row>
    <row r="54" spans="1:31">
      <c r="A54" s="5" t="s">
        <v>193</v>
      </c>
      <c r="B54" s="6"/>
      <c r="C54" s="6"/>
      <c r="D54" s="6"/>
      <c r="E54" s="6"/>
      <c r="F54" s="6"/>
      <c r="G54" s="6">
        <v>0.49882799999999999</v>
      </c>
      <c r="H54" s="6">
        <v>4.265415</v>
      </c>
      <c r="I54" s="6">
        <v>6.8551399999999996</v>
      </c>
      <c r="J54" s="6"/>
      <c r="K54" s="6">
        <v>0.175537</v>
      </c>
      <c r="L54" s="6">
        <v>279.41659700000002</v>
      </c>
      <c r="M54" s="6"/>
      <c r="N54" s="6"/>
      <c r="O54" s="6">
        <v>16.355139999999999</v>
      </c>
      <c r="P54" s="6">
        <v>3.9066360000000002</v>
      </c>
      <c r="Q54" s="6"/>
      <c r="R54" s="6">
        <v>14.993877000000001</v>
      </c>
      <c r="S54" s="6"/>
      <c r="T54" s="6">
        <v>0.12587699999999999</v>
      </c>
      <c r="U54" s="6"/>
      <c r="V54" s="6">
        <v>18.721550000000001</v>
      </c>
      <c r="W54" s="6">
        <v>0.84133100000000005</v>
      </c>
      <c r="X54" s="6">
        <v>2.6305430000000003</v>
      </c>
      <c r="Y54" s="6">
        <v>2.1599239999999997</v>
      </c>
      <c r="Z54" s="6"/>
      <c r="AA54" s="6"/>
      <c r="AB54" s="6"/>
      <c r="AC54" s="6">
        <v>1.617181</v>
      </c>
      <c r="AD54" s="6">
        <v>4.08</v>
      </c>
      <c r="AE54" s="7">
        <v>356.643576</v>
      </c>
    </row>
    <row r="55" spans="1:31">
      <c r="A55" s="5" t="s">
        <v>194</v>
      </c>
      <c r="B55" s="6"/>
      <c r="C55" s="6"/>
      <c r="D55" s="6"/>
      <c r="E55" s="6"/>
      <c r="F55" s="6">
        <v>13.748278000000001</v>
      </c>
      <c r="G55" s="6">
        <v>91.799612999999994</v>
      </c>
      <c r="H55" s="6">
        <v>1.4424760000000001</v>
      </c>
      <c r="I55" s="6"/>
      <c r="J55" s="6"/>
      <c r="K55" s="6"/>
      <c r="L55" s="6">
        <v>198.98736000000002</v>
      </c>
      <c r="M55" s="6">
        <v>0.86386600000000002</v>
      </c>
      <c r="N55" s="6"/>
      <c r="O55" s="6">
        <v>106.07957000000002</v>
      </c>
      <c r="P55" s="6">
        <v>3.6101079999999999</v>
      </c>
      <c r="Q55" s="6"/>
      <c r="R55" s="6">
        <v>2.1093980000000001</v>
      </c>
      <c r="S55" s="6"/>
      <c r="T55" s="6">
        <v>7.6617309999999996</v>
      </c>
      <c r="U55" s="6">
        <v>15.301914</v>
      </c>
      <c r="V55" s="6">
        <v>203.863044</v>
      </c>
      <c r="W55" s="6">
        <v>794.59392099999991</v>
      </c>
      <c r="X55" s="6">
        <v>0.33909400000000001</v>
      </c>
      <c r="Y55" s="6">
        <v>8.7411150000000006</v>
      </c>
      <c r="Z55" s="6"/>
      <c r="AA55" s="6">
        <v>927.58229200000005</v>
      </c>
      <c r="AB55" s="6"/>
      <c r="AC55" s="6"/>
      <c r="AD55" s="6"/>
      <c r="AE55" s="7">
        <v>2376.7237800000003</v>
      </c>
    </row>
    <row r="56" spans="1:31">
      <c r="A56" s="5" t="s">
        <v>195</v>
      </c>
      <c r="B56" s="6"/>
      <c r="C56" s="6"/>
      <c r="D56" s="6">
        <v>0.227017</v>
      </c>
      <c r="E56" s="6"/>
      <c r="F56" s="6"/>
      <c r="G56" s="6">
        <v>55.754276999999995</v>
      </c>
      <c r="H56" s="6">
        <v>3.1528129999999996</v>
      </c>
      <c r="I56" s="6"/>
      <c r="J56" s="6"/>
      <c r="K56" s="6">
        <v>14.663652000000001</v>
      </c>
      <c r="L56" s="6">
        <v>1315.429709</v>
      </c>
      <c r="M56" s="6">
        <v>3.1739999999999999</v>
      </c>
      <c r="N56" s="6"/>
      <c r="O56" s="6">
        <v>186.98881299999999</v>
      </c>
      <c r="P56" s="6"/>
      <c r="Q56" s="6"/>
      <c r="R56" s="6">
        <v>15.094640999999999</v>
      </c>
      <c r="S56" s="6"/>
      <c r="T56" s="6">
        <v>3.1360760000000001</v>
      </c>
      <c r="U56" s="6"/>
      <c r="V56" s="6">
        <v>8.8238830000000004</v>
      </c>
      <c r="W56" s="6">
        <v>20.713775999999999</v>
      </c>
      <c r="X56" s="6">
        <v>0.21304600000000001</v>
      </c>
      <c r="Y56" s="6"/>
      <c r="Z56" s="6">
        <v>1.250078</v>
      </c>
      <c r="AA56" s="6">
        <v>0.89524800000000004</v>
      </c>
      <c r="AB56" s="6">
        <v>221.70475399999998</v>
      </c>
      <c r="AC56" s="6">
        <v>28.741019999999999</v>
      </c>
      <c r="AD56" s="6">
        <v>20.768498000000001</v>
      </c>
      <c r="AE56" s="7">
        <v>1900.7313009999998</v>
      </c>
    </row>
    <row r="57" spans="1:31">
      <c r="A57" s="5" t="s">
        <v>196</v>
      </c>
      <c r="B57" s="6"/>
      <c r="C57" s="6"/>
      <c r="D57" s="6"/>
      <c r="E57" s="6">
        <v>34.369221000000003</v>
      </c>
      <c r="F57" s="6"/>
      <c r="G57" s="6"/>
      <c r="H57" s="6"/>
      <c r="I57" s="6">
        <v>1.652819</v>
      </c>
      <c r="J57" s="6"/>
      <c r="K57" s="6"/>
      <c r="L57" s="6">
        <v>17.689934999999998</v>
      </c>
      <c r="M57" s="6"/>
      <c r="N57" s="6"/>
      <c r="O57" s="6">
        <v>68.350311000000005</v>
      </c>
      <c r="P57" s="6"/>
      <c r="Q57" s="6"/>
      <c r="R57" s="6"/>
      <c r="S57" s="6"/>
      <c r="T57" s="6"/>
      <c r="U57" s="6">
        <v>8.9760729999999995</v>
      </c>
      <c r="V57" s="6">
        <v>148.84894399999999</v>
      </c>
      <c r="W57" s="6">
        <v>2.573763</v>
      </c>
      <c r="X57" s="6"/>
      <c r="Y57" s="6">
        <v>15</v>
      </c>
      <c r="Z57" s="6"/>
      <c r="AA57" s="6"/>
      <c r="AB57" s="6">
        <v>11.874369999999999</v>
      </c>
      <c r="AC57" s="6">
        <v>15.691573</v>
      </c>
      <c r="AD57" s="6">
        <v>2.5563600000000002</v>
      </c>
      <c r="AE57" s="7">
        <v>327.58336899999995</v>
      </c>
    </row>
    <row r="58" spans="1:31">
      <c r="A58" s="5" t="s">
        <v>197</v>
      </c>
      <c r="B58" s="6"/>
      <c r="C58" s="6"/>
      <c r="D58" s="6"/>
      <c r="E58" s="6">
        <v>1.146582</v>
      </c>
      <c r="F58" s="6">
        <v>537.34994600000005</v>
      </c>
      <c r="G58" s="6">
        <v>19.531936000000002</v>
      </c>
      <c r="H58" s="6">
        <v>0.12810099999999999</v>
      </c>
      <c r="I58" s="6">
        <v>35.65</v>
      </c>
      <c r="J58" s="6"/>
      <c r="K58" s="6"/>
      <c r="L58" s="6">
        <v>888.16981499999997</v>
      </c>
      <c r="M58" s="6"/>
      <c r="N58" s="6"/>
      <c r="O58" s="6">
        <v>253.513327</v>
      </c>
      <c r="P58" s="6"/>
      <c r="Q58" s="6">
        <v>1719.075421</v>
      </c>
      <c r="R58" s="6">
        <v>27.282523000000001</v>
      </c>
      <c r="S58" s="6"/>
      <c r="T58" s="6"/>
      <c r="U58" s="6">
        <v>1.411503</v>
      </c>
      <c r="V58" s="6"/>
      <c r="W58" s="6">
        <v>7.9618999999999995E-2</v>
      </c>
      <c r="X58" s="6"/>
      <c r="Y58" s="6">
        <v>4.5679210000000001</v>
      </c>
      <c r="Z58" s="6"/>
      <c r="AA58" s="6">
        <v>3265.174235</v>
      </c>
      <c r="AB58" s="6">
        <v>25.878342</v>
      </c>
      <c r="AC58" s="6">
        <v>0.19931599999999999</v>
      </c>
      <c r="AD58" s="6">
        <v>223.93746999999999</v>
      </c>
      <c r="AE58" s="7">
        <v>7003.0960569999997</v>
      </c>
    </row>
    <row r="59" spans="1:31">
      <c r="A59" s="5" t="s">
        <v>198</v>
      </c>
      <c r="B59" s="6"/>
      <c r="C59" s="6"/>
      <c r="D59" s="6"/>
      <c r="E59" s="6"/>
      <c r="F59" s="6">
        <v>295.10398699999996</v>
      </c>
      <c r="G59" s="6">
        <v>267.71162800000002</v>
      </c>
      <c r="H59" s="6">
        <v>292.21676099999996</v>
      </c>
      <c r="I59" s="6">
        <v>244.62684999999999</v>
      </c>
      <c r="J59" s="6"/>
      <c r="K59" s="6"/>
      <c r="L59" s="6"/>
      <c r="M59" s="6"/>
      <c r="N59" s="6"/>
      <c r="O59" s="6">
        <v>7.266864</v>
      </c>
      <c r="P59" s="6"/>
      <c r="Q59" s="6">
        <v>814.39132900000004</v>
      </c>
      <c r="R59" s="6">
        <v>2.9992179999999999</v>
      </c>
      <c r="S59" s="6"/>
      <c r="T59" s="6"/>
      <c r="U59" s="6"/>
      <c r="V59" s="6">
        <v>3.173915</v>
      </c>
      <c r="W59" s="6">
        <v>19.361649</v>
      </c>
      <c r="X59" s="6"/>
      <c r="Y59" s="6">
        <v>1537.042864</v>
      </c>
      <c r="Z59" s="6"/>
      <c r="AA59" s="6">
        <v>3.1561849999999998</v>
      </c>
      <c r="AB59" s="6"/>
      <c r="AC59" s="6"/>
      <c r="AD59" s="6">
        <v>305.50014899999996</v>
      </c>
      <c r="AE59" s="7">
        <v>3792.5513989999995</v>
      </c>
    </row>
    <row r="60" spans="1:31">
      <c r="A60" s="5" t="s">
        <v>199</v>
      </c>
      <c r="B60" s="6">
        <v>2.95</v>
      </c>
      <c r="C60" s="6"/>
      <c r="D60" s="6"/>
      <c r="E60" s="6">
        <v>376.07245699999999</v>
      </c>
      <c r="F60" s="6">
        <v>303.74550700000003</v>
      </c>
      <c r="G60" s="6">
        <v>31.341431999999998</v>
      </c>
      <c r="H60" s="6">
        <v>5.3597200000000003</v>
      </c>
      <c r="I60" s="6">
        <v>2.684758</v>
      </c>
      <c r="J60" s="6"/>
      <c r="K60" s="6"/>
      <c r="L60" s="6">
        <v>1046.797857</v>
      </c>
      <c r="M60" s="6">
        <v>10.601081000000001</v>
      </c>
      <c r="N60" s="6"/>
      <c r="O60" s="6">
        <v>315.318938</v>
      </c>
      <c r="P60" s="6"/>
      <c r="Q60" s="6">
        <v>653.29197699999997</v>
      </c>
      <c r="R60" s="6">
        <v>11.571903000000001</v>
      </c>
      <c r="S60" s="6">
        <v>414.69307300000003</v>
      </c>
      <c r="T60" s="6">
        <v>284.89613900000001</v>
      </c>
      <c r="U60" s="6"/>
      <c r="V60" s="6">
        <v>39.614474000000001</v>
      </c>
      <c r="W60" s="6">
        <v>13.297994999999998</v>
      </c>
      <c r="X60" s="6">
        <v>0.87668000000000001</v>
      </c>
      <c r="Y60" s="6">
        <v>148.03231399999999</v>
      </c>
      <c r="Z60" s="6">
        <v>377.13348999999999</v>
      </c>
      <c r="AA60" s="6"/>
      <c r="AB60" s="6">
        <v>13.65</v>
      </c>
      <c r="AC60" s="6">
        <v>898.654537</v>
      </c>
      <c r="AD60" s="6"/>
      <c r="AE60" s="7">
        <v>4950.5843320000004</v>
      </c>
    </row>
    <row r="61" spans="1:31">
      <c r="A61" s="5" t="s">
        <v>200</v>
      </c>
      <c r="B61" s="6"/>
      <c r="C61" s="6"/>
      <c r="D61" s="6"/>
      <c r="E61" s="6"/>
      <c r="F61" s="6"/>
      <c r="G61" s="6">
        <v>49.379434999999994</v>
      </c>
      <c r="H61" s="6">
        <v>0.32377400000000001</v>
      </c>
      <c r="I61" s="6"/>
      <c r="J61" s="6"/>
      <c r="K61" s="6"/>
      <c r="L61" s="6">
        <v>218.94966799999997</v>
      </c>
      <c r="M61" s="6">
        <v>1.974448</v>
      </c>
      <c r="N61" s="6"/>
      <c r="O61" s="6">
        <v>64.786501999999999</v>
      </c>
      <c r="P61" s="6"/>
      <c r="Q61" s="6"/>
      <c r="R61" s="6"/>
      <c r="S61" s="6">
        <v>3.7870720000000002</v>
      </c>
      <c r="T61" s="6"/>
      <c r="U61" s="6">
        <v>4.0376380000000003</v>
      </c>
      <c r="V61" s="6">
        <v>3.3136320000000001</v>
      </c>
      <c r="W61" s="6"/>
      <c r="X61" s="6"/>
      <c r="Y61" s="6">
        <v>1466.088651</v>
      </c>
      <c r="Z61" s="6">
        <v>74.385782000000006</v>
      </c>
      <c r="AA61" s="6"/>
      <c r="AB61" s="6"/>
      <c r="AC61" s="6">
        <v>10.423275</v>
      </c>
      <c r="AD61" s="6">
        <v>562.72292000000004</v>
      </c>
      <c r="AE61" s="7">
        <v>2460.1727970000002</v>
      </c>
    </row>
    <row r="62" spans="1:31">
      <c r="A62" s="5" t="s">
        <v>201</v>
      </c>
      <c r="B62" s="6"/>
      <c r="C62" s="6"/>
      <c r="D62" s="6">
        <v>45.997103000000003</v>
      </c>
      <c r="E62" s="6">
        <v>110.10819100000001</v>
      </c>
      <c r="F62" s="6">
        <v>247.02199000000002</v>
      </c>
      <c r="G62" s="6">
        <v>263.432772</v>
      </c>
      <c r="H62" s="6">
        <v>504.33786599999996</v>
      </c>
      <c r="I62" s="6">
        <v>409.439482</v>
      </c>
      <c r="J62" s="6"/>
      <c r="K62" s="6">
        <v>70.939094000000011</v>
      </c>
      <c r="L62" s="6">
        <v>3373.6311459999993</v>
      </c>
      <c r="M62" s="6">
        <v>318.82151500000003</v>
      </c>
      <c r="N62" s="6"/>
      <c r="O62" s="6">
        <v>102.36454499999999</v>
      </c>
      <c r="P62" s="6"/>
      <c r="Q62" s="6">
        <v>410.33433500000001</v>
      </c>
      <c r="R62" s="6">
        <v>1269.3366739999999</v>
      </c>
      <c r="S62" s="6">
        <v>144.93700100000001</v>
      </c>
      <c r="T62" s="6">
        <v>17.495713000000002</v>
      </c>
      <c r="U62" s="6">
        <v>1.1991130000000001</v>
      </c>
      <c r="V62" s="6">
        <v>391.26656700000001</v>
      </c>
      <c r="W62" s="6">
        <v>18.399995000000001</v>
      </c>
      <c r="X62" s="6">
        <v>30</v>
      </c>
      <c r="Y62" s="6">
        <v>1122.2456750000001</v>
      </c>
      <c r="Z62" s="6">
        <v>831.25711100000001</v>
      </c>
      <c r="AA62" s="6">
        <v>749.14247799999998</v>
      </c>
      <c r="AB62" s="6"/>
      <c r="AC62" s="6">
        <v>3249.1959320000001</v>
      </c>
      <c r="AD62" s="6">
        <v>979.00784199999998</v>
      </c>
      <c r="AE62" s="7">
        <v>14659.91214</v>
      </c>
    </row>
    <row r="63" spans="1:31">
      <c r="A63" s="5" t="s">
        <v>202</v>
      </c>
      <c r="B63" s="6"/>
      <c r="C63" s="6"/>
      <c r="D63" s="6"/>
      <c r="E63" s="6"/>
      <c r="F63" s="6"/>
      <c r="G63" s="6">
        <v>1179.45983</v>
      </c>
      <c r="H63" s="6"/>
      <c r="I63" s="6">
        <v>142.01759200000001</v>
      </c>
      <c r="J63" s="6"/>
      <c r="K63" s="6">
        <v>265</v>
      </c>
      <c r="L63" s="6"/>
      <c r="M63" s="6"/>
      <c r="N63" s="6"/>
      <c r="O63" s="6">
        <v>538.74593700000014</v>
      </c>
      <c r="P63" s="6"/>
      <c r="Q63" s="6">
        <v>289.33092199999999</v>
      </c>
      <c r="R63" s="6"/>
      <c r="S63" s="6">
        <v>50.413834000000001</v>
      </c>
      <c r="T63" s="6"/>
      <c r="U63" s="6"/>
      <c r="V63" s="6">
        <v>441.923452</v>
      </c>
      <c r="W63" s="6">
        <v>1340.6453200000001</v>
      </c>
      <c r="X63" s="6"/>
      <c r="Y63" s="6">
        <v>2626.7464810000001</v>
      </c>
      <c r="Z63" s="6">
        <v>1990.0212900000001</v>
      </c>
      <c r="AA63" s="6">
        <v>1709.2794269999999</v>
      </c>
      <c r="AB63" s="6"/>
      <c r="AC63" s="6">
        <v>1148.2948860000001</v>
      </c>
      <c r="AD63" s="6">
        <v>219.255213</v>
      </c>
      <c r="AE63" s="7">
        <v>11941.134184</v>
      </c>
    </row>
    <row r="64" spans="1:31">
      <c r="A64" s="5" t="s">
        <v>203</v>
      </c>
      <c r="B64" s="6">
        <v>193.774958</v>
      </c>
      <c r="C64" s="6">
        <v>6.25</v>
      </c>
      <c r="D64" s="6">
        <v>0.71872100000000005</v>
      </c>
      <c r="E64" s="6">
        <v>987.38928599999986</v>
      </c>
      <c r="F64" s="6">
        <v>304.042259</v>
      </c>
      <c r="G64" s="6">
        <v>2157.0502980000001</v>
      </c>
      <c r="H64" s="6">
        <v>514.19699800000001</v>
      </c>
      <c r="I64" s="6">
        <v>596.44747800000005</v>
      </c>
      <c r="J64" s="6"/>
      <c r="K64" s="6">
        <v>991.63420700000006</v>
      </c>
      <c r="L64" s="6">
        <v>6132.3911790000011</v>
      </c>
      <c r="M64" s="6">
        <v>281.100686</v>
      </c>
      <c r="N64" s="6"/>
      <c r="O64" s="6">
        <v>694.50808100000017</v>
      </c>
      <c r="P64" s="6"/>
      <c r="Q64" s="6"/>
      <c r="R64" s="6">
        <v>8.2888380000000002</v>
      </c>
      <c r="S64" s="6">
        <v>306.03797900000001</v>
      </c>
      <c r="T64" s="6">
        <v>841.24835800000005</v>
      </c>
      <c r="U64" s="6"/>
      <c r="V64" s="6">
        <v>390.87384500000002</v>
      </c>
      <c r="W64" s="6">
        <v>4489.8062020000007</v>
      </c>
      <c r="X64" s="6"/>
      <c r="Y64" s="6">
        <v>1946.207962</v>
      </c>
      <c r="Z64" s="6">
        <v>2076.9874810000001</v>
      </c>
      <c r="AA64" s="6">
        <v>693.16105900000002</v>
      </c>
      <c r="AB64" s="6">
        <v>24.180872000000001</v>
      </c>
      <c r="AC64" s="6">
        <v>468.30841600000002</v>
      </c>
      <c r="AD64" s="6">
        <v>584.14810499999999</v>
      </c>
      <c r="AE64" s="7">
        <v>24688.753268000004</v>
      </c>
    </row>
    <row r="65" spans="1:31">
      <c r="A65" s="5" t="s">
        <v>204</v>
      </c>
      <c r="B65" s="6"/>
      <c r="C65" s="6"/>
      <c r="D65" s="6"/>
      <c r="E65" s="6">
        <v>133.052346</v>
      </c>
      <c r="F65" s="6">
        <v>260.5</v>
      </c>
      <c r="G65" s="6">
        <v>623.35275000000001</v>
      </c>
      <c r="H65" s="6">
        <v>279.02373799999998</v>
      </c>
      <c r="I65" s="6">
        <v>2.9302640000000002</v>
      </c>
      <c r="J65" s="6"/>
      <c r="K65" s="6">
        <v>699.29479800000001</v>
      </c>
      <c r="L65" s="6">
        <v>207.70135600000003</v>
      </c>
      <c r="M65" s="6"/>
      <c r="N65" s="6"/>
      <c r="O65" s="6">
        <v>528.41836600000011</v>
      </c>
      <c r="P65" s="6"/>
      <c r="Q65" s="6">
        <v>1771</v>
      </c>
      <c r="R65" s="6">
        <v>19.054874000000002</v>
      </c>
      <c r="S65" s="6"/>
      <c r="T65" s="6">
        <v>70.719307999999998</v>
      </c>
      <c r="U65" s="6">
        <v>0.75906799999999996</v>
      </c>
      <c r="V65" s="6">
        <v>37.014772999999998</v>
      </c>
      <c r="W65" s="6">
        <v>164.59034299999999</v>
      </c>
      <c r="X65" s="6">
        <v>22.78</v>
      </c>
      <c r="Y65" s="6">
        <v>360</v>
      </c>
      <c r="Z65" s="6">
        <v>0.99962099999999998</v>
      </c>
      <c r="AA65" s="6">
        <v>5.03</v>
      </c>
      <c r="AB65" s="6">
        <v>9.5000040000000006</v>
      </c>
      <c r="AC65" s="6">
        <v>517.72498700000006</v>
      </c>
      <c r="AD65" s="6">
        <v>71.572406999999998</v>
      </c>
      <c r="AE65" s="7">
        <v>5785.0190029999994</v>
      </c>
    </row>
    <row r="66" spans="1:31">
      <c r="A66" s="5" t="s">
        <v>205</v>
      </c>
      <c r="B66" s="6"/>
      <c r="C66" s="6">
        <v>20.309972000000002</v>
      </c>
      <c r="D66" s="6">
        <v>671.66401400000007</v>
      </c>
      <c r="E66" s="6">
        <v>8.1630310000000001</v>
      </c>
      <c r="F66" s="6">
        <v>63.858725999999997</v>
      </c>
      <c r="G66" s="6">
        <v>1421.5375389999999</v>
      </c>
      <c r="H66" s="6">
        <v>50.067278000000002</v>
      </c>
      <c r="I66" s="6">
        <v>28.447825000000002</v>
      </c>
      <c r="J66" s="6"/>
      <c r="K66" s="6"/>
      <c r="L66" s="6">
        <v>2763.6895139999997</v>
      </c>
      <c r="M66" s="6">
        <v>119.186775</v>
      </c>
      <c r="N66" s="6"/>
      <c r="O66" s="6">
        <v>773.38268399999993</v>
      </c>
      <c r="P66" s="6"/>
      <c r="Q66" s="6"/>
      <c r="R66" s="6">
        <v>6.7783509999999998</v>
      </c>
      <c r="S66" s="6"/>
      <c r="T66" s="6">
        <v>241.37339399999999</v>
      </c>
      <c r="U66" s="6"/>
      <c r="V66" s="6"/>
      <c r="W66" s="6">
        <v>47.242461000000006</v>
      </c>
      <c r="X66" s="6">
        <v>4.4734150000000001</v>
      </c>
      <c r="Y66" s="6">
        <v>623.29977900000006</v>
      </c>
      <c r="Z66" s="6">
        <v>198.14392000000001</v>
      </c>
      <c r="AA66" s="6">
        <v>410.86044699999997</v>
      </c>
      <c r="AB66" s="6"/>
      <c r="AC66" s="6"/>
      <c r="AD66" s="6"/>
      <c r="AE66" s="7">
        <v>7452.4791250000007</v>
      </c>
    </row>
    <row r="67" spans="1:31">
      <c r="A67" s="5" t="s">
        <v>206</v>
      </c>
      <c r="B67" s="6"/>
      <c r="C67" s="6"/>
      <c r="D67" s="6">
        <v>54.629883</v>
      </c>
      <c r="E67" s="6">
        <v>136.81085400000001</v>
      </c>
      <c r="F67" s="6"/>
      <c r="G67" s="6">
        <v>2863.7801850000001</v>
      </c>
      <c r="H67" s="6">
        <v>395.75250099999994</v>
      </c>
      <c r="I67" s="6">
        <v>7.3615500000000003</v>
      </c>
      <c r="J67" s="6"/>
      <c r="K67" s="6">
        <v>121.53596899999999</v>
      </c>
      <c r="L67" s="6">
        <v>2459.7498869999995</v>
      </c>
      <c r="M67" s="6">
        <v>722.527288</v>
      </c>
      <c r="N67" s="6"/>
      <c r="O67" s="6">
        <v>216.37620000000001</v>
      </c>
      <c r="P67" s="6"/>
      <c r="Q67" s="6"/>
      <c r="R67" s="6">
        <v>4.3864159999999996</v>
      </c>
      <c r="S67" s="6">
        <v>1.331628</v>
      </c>
      <c r="T67" s="6">
        <v>92.456727999999998</v>
      </c>
      <c r="U67" s="6">
        <v>12.783154</v>
      </c>
      <c r="V67" s="6"/>
      <c r="W67" s="6">
        <v>1227.0243899999998</v>
      </c>
      <c r="X67" s="6">
        <v>12.738509000000001</v>
      </c>
      <c r="Y67" s="6"/>
      <c r="Z67" s="6">
        <v>1914.4135510000001</v>
      </c>
      <c r="AA67" s="6">
        <v>2658.0910639999997</v>
      </c>
      <c r="AB67" s="6"/>
      <c r="AC67" s="6">
        <v>4707.8351690000009</v>
      </c>
      <c r="AD67" s="6">
        <v>459.404426</v>
      </c>
      <c r="AE67" s="7">
        <v>18068.989352000001</v>
      </c>
    </row>
    <row r="68" spans="1:31">
      <c r="A68" s="5" t="s">
        <v>207</v>
      </c>
      <c r="B68" s="6"/>
      <c r="C68" s="6"/>
      <c r="D68" s="6">
        <v>126.233532</v>
      </c>
      <c r="E68" s="6"/>
      <c r="F68" s="6">
        <v>1696.1897920000001</v>
      </c>
      <c r="G68" s="6">
        <v>1282.939633</v>
      </c>
      <c r="H68" s="6">
        <v>1525.3797880000002</v>
      </c>
      <c r="I68" s="6"/>
      <c r="J68" s="6"/>
      <c r="K68" s="6">
        <v>86.824697</v>
      </c>
      <c r="L68" s="6">
        <v>1920.6323669999999</v>
      </c>
      <c r="M68" s="6">
        <v>412.75086199999998</v>
      </c>
      <c r="N68" s="6"/>
      <c r="O68" s="6">
        <v>1329.00533</v>
      </c>
      <c r="P68" s="6"/>
      <c r="Q68" s="6"/>
      <c r="R68" s="6">
        <v>7.8610150000000001</v>
      </c>
      <c r="S68" s="6">
        <v>345.74584600000003</v>
      </c>
      <c r="T68" s="6"/>
      <c r="U68" s="6">
        <v>0.448488</v>
      </c>
      <c r="V68" s="6">
        <v>91.710002000000003</v>
      </c>
      <c r="W68" s="6">
        <v>307.63778500000001</v>
      </c>
      <c r="X68" s="6">
        <v>73.675323000000006</v>
      </c>
      <c r="Y68" s="6">
        <v>1018.948065</v>
      </c>
      <c r="Z68" s="6">
        <v>100.711989</v>
      </c>
      <c r="AA68" s="6">
        <v>3857.1920339999997</v>
      </c>
      <c r="AB68" s="6">
        <v>22.328583999999999</v>
      </c>
      <c r="AC68" s="6">
        <v>1681.1804970000001</v>
      </c>
      <c r="AD68" s="6">
        <v>11.614854999999999</v>
      </c>
      <c r="AE68" s="7">
        <v>15899.010484</v>
      </c>
    </row>
    <row r="69" spans="1:31">
      <c r="A69" s="5" t="s">
        <v>268</v>
      </c>
      <c r="B69" s="6"/>
      <c r="C69" s="6"/>
      <c r="D69" s="6"/>
      <c r="E69" s="6">
        <v>13.216148</v>
      </c>
      <c r="F69" s="6">
        <v>350.33632299999999</v>
      </c>
      <c r="G69" s="6">
        <v>1305.6518449999999</v>
      </c>
      <c r="H69" s="6"/>
      <c r="I69" s="6"/>
      <c r="J69" s="6"/>
      <c r="K69" s="6">
        <v>25.5</v>
      </c>
      <c r="L69" s="6">
        <v>2250.6356010000004</v>
      </c>
      <c r="M69" s="6"/>
      <c r="N69" s="6"/>
      <c r="O69" s="6">
        <v>229.49445800000001</v>
      </c>
      <c r="P69" s="6"/>
      <c r="Q69" s="6">
        <v>7.4758500000000003</v>
      </c>
      <c r="R69" s="6"/>
      <c r="S69" s="6"/>
      <c r="T69" s="6"/>
      <c r="U69" s="6"/>
      <c r="V69" s="6"/>
      <c r="W69" s="6">
        <v>29.500712000000004</v>
      </c>
      <c r="X69" s="6">
        <v>42.387849000000003</v>
      </c>
      <c r="Y69" s="6">
        <v>438.06075099999998</v>
      </c>
      <c r="Z69" s="6"/>
      <c r="AA69" s="6">
        <v>11.000675000000001</v>
      </c>
      <c r="AB69" s="6"/>
      <c r="AC69" s="6">
        <v>98.380178000000001</v>
      </c>
      <c r="AD69" s="6">
        <v>3.7636370000000001</v>
      </c>
      <c r="AE69" s="7">
        <v>4805.4040270000005</v>
      </c>
    </row>
    <row r="70" spans="1:31">
      <c r="A70" s="5" t="s">
        <v>283</v>
      </c>
      <c r="B70" s="6"/>
      <c r="C70" s="6">
        <v>6.5367889999999997</v>
      </c>
      <c r="D70" s="6">
        <v>193.46678900000001</v>
      </c>
      <c r="E70" s="6">
        <v>1513.9511109999999</v>
      </c>
      <c r="F70" s="6">
        <v>163.60760099999999</v>
      </c>
      <c r="G70" s="6">
        <v>4049.4593339999992</v>
      </c>
      <c r="H70" s="6">
        <v>1427.2401329999998</v>
      </c>
      <c r="I70" s="6">
        <v>594.97154599999999</v>
      </c>
      <c r="J70" s="6"/>
      <c r="K70" s="6">
        <v>329.64860299999998</v>
      </c>
      <c r="L70" s="6">
        <v>6631.964269000001</v>
      </c>
      <c r="M70" s="6">
        <v>40.698268999999996</v>
      </c>
      <c r="N70" s="6"/>
      <c r="O70" s="6">
        <v>834.19437499999992</v>
      </c>
      <c r="P70" s="6"/>
      <c r="Q70" s="6">
        <v>287.77314799999999</v>
      </c>
      <c r="R70" s="6">
        <v>174.633883</v>
      </c>
      <c r="S70" s="6">
        <v>920.30600299999992</v>
      </c>
      <c r="T70" s="6"/>
      <c r="U70" s="6"/>
      <c r="V70" s="6"/>
      <c r="W70" s="6">
        <v>494.703934</v>
      </c>
      <c r="X70" s="6">
        <v>8.6184000000000012</v>
      </c>
      <c r="Y70" s="6">
        <v>435.68944800000003</v>
      </c>
      <c r="Z70" s="6"/>
      <c r="AA70" s="6">
        <v>79.524372</v>
      </c>
      <c r="AB70" s="6">
        <v>8.5719729999999998</v>
      </c>
      <c r="AC70" s="6">
        <v>3400.5080539999999</v>
      </c>
      <c r="AD70" s="6">
        <v>103.07039</v>
      </c>
      <c r="AE70" s="7">
        <v>21699.138423999997</v>
      </c>
    </row>
    <row r="71" spans="1:31">
      <c r="A71" s="5" t="s">
        <v>307</v>
      </c>
      <c r="B71" s="6"/>
      <c r="C71" s="6"/>
      <c r="D71" s="6">
        <v>5.3007999999999997</v>
      </c>
      <c r="E71" s="6"/>
      <c r="F71" s="6"/>
      <c r="G71" s="6">
        <v>587.54775499999994</v>
      </c>
      <c r="H71" s="6">
        <v>190.928674</v>
      </c>
      <c r="I71" s="6">
        <v>503.80535600000002</v>
      </c>
      <c r="J71" s="6"/>
      <c r="K71" s="6"/>
      <c r="L71" s="6">
        <v>1059.713647</v>
      </c>
      <c r="M71" s="6"/>
      <c r="N71" s="6"/>
      <c r="O71" s="6">
        <v>167.82151200000001</v>
      </c>
      <c r="P71" s="6"/>
      <c r="Q71" s="6"/>
      <c r="R71" s="6"/>
      <c r="S71" s="6">
        <v>255.9375</v>
      </c>
      <c r="T71" s="6"/>
      <c r="U71" s="6"/>
      <c r="V71" s="6">
        <v>5.9315179999999996</v>
      </c>
      <c r="W71" s="6">
        <v>32.472486000000004</v>
      </c>
      <c r="X71" s="6">
        <v>389.86011999999999</v>
      </c>
      <c r="Y71" s="6">
        <v>469.36911900000001</v>
      </c>
      <c r="Z71" s="6">
        <v>0.48430600000000001</v>
      </c>
      <c r="AA71" s="6"/>
      <c r="AB71" s="6"/>
      <c r="AC71" s="6"/>
      <c r="AD71" s="6">
        <v>14.187075</v>
      </c>
      <c r="AE71" s="7">
        <v>3683.3598679999991</v>
      </c>
    </row>
    <row r="72" spans="1:31">
      <c r="A72" s="5" t="s">
        <v>309</v>
      </c>
      <c r="B72" s="6">
        <v>5.3517720000000004</v>
      </c>
      <c r="C72" s="6"/>
      <c r="D72" s="6">
        <v>148.73630400000002</v>
      </c>
      <c r="E72" s="6">
        <v>19.34714</v>
      </c>
      <c r="F72" s="6"/>
      <c r="G72" s="6">
        <v>275.55428600000005</v>
      </c>
      <c r="H72" s="6">
        <v>369.21598999999998</v>
      </c>
      <c r="I72" s="6">
        <v>1049.375</v>
      </c>
      <c r="J72" s="6">
        <v>10.78964</v>
      </c>
      <c r="K72" s="6">
        <v>570.27368799999999</v>
      </c>
      <c r="L72" s="6">
        <v>1864.6685920000002</v>
      </c>
      <c r="M72" s="6">
        <v>75.870376999999991</v>
      </c>
      <c r="N72" s="6">
        <v>81.902232999999995</v>
      </c>
      <c r="O72" s="6">
        <v>161.61713500000002</v>
      </c>
      <c r="P72" s="6"/>
      <c r="Q72" s="6">
        <v>1061.7727580000001</v>
      </c>
      <c r="R72" s="6">
        <v>1000.1750089999999</v>
      </c>
      <c r="S72" s="6">
        <v>128.71917099999999</v>
      </c>
      <c r="T72" s="6">
        <v>570.48367099999996</v>
      </c>
      <c r="U72" s="6">
        <v>2.4628450000000002</v>
      </c>
      <c r="V72" s="6">
        <v>37.500003</v>
      </c>
      <c r="W72" s="6">
        <v>282.164312</v>
      </c>
      <c r="X72" s="6">
        <v>115.08951399999999</v>
      </c>
      <c r="Y72" s="6">
        <v>457.04531399999996</v>
      </c>
      <c r="Z72" s="6">
        <v>645.39801299999999</v>
      </c>
      <c r="AA72" s="6">
        <v>3.6051880000000001</v>
      </c>
      <c r="AB72" s="6"/>
      <c r="AC72" s="6"/>
      <c r="AD72" s="6">
        <v>2651.768579</v>
      </c>
      <c r="AE72" s="7">
        <v>11588.886533999999</v>
      </c>
    </row>
    <row r="73" spans="1:31">
      <c r="A73" s="5" t="s">
        <v>311</v>
      </c>
      <c r="B73" s="6"/>
      <c r="C73" s="6"/>
      <c r="D73" s="6"/>
      <c r="E73" s="6">
        <v>30.652222999999999</v>
      </c>
      <c r="F73" s="6"/>
      <c r="G73" s="6">
        <v>2505.9954100000004</v>
      </c>
      <c r="H73" s="6">
        <v>82.885469000000001</v>
      </c>
      <c r="I73" s="6"/>
      <c r="J73" s="6"/>
      <c r="K73" s="6"/>
      <c r="L73" s="6">
        <v>96.721012000000002</v>
      </c>
      <c r="M73" s="6"/>
      <c r="N73" s="6"/>
      <c r="O73" s="6">
        <v>165.939075</v>
      </c>
      <c r="P73" s="6"/>
      <c r="Q73" s="6"/>
      <c r="R73" s="6">
        <v>213.314391</v>
      </c>
      <c r="S73" s="6">
        <v>3.9508960000000002</v>
      </c>
      <c r="T73" s="6"/>
      <c r="U73" s="6"/>
      <c r="V73" s="6">
        <v>12.396212999999999</v>
      </c>
      <c r="W73" s="6">
        <v>66.194264000000004</v>
      </c>
      <c r="X73" s="6">
        <v>3.81759</v>
      </c>
      <c r="Y73" s="6"/>
      <c r="Z73" s="6"/>
      <c r="AA73" s="6"/>
      <c r="AB73" s="6"/>
      <c r="AC73" s="6">
        <v>833.58</v>
      </c>
      <c r="AD73" s="6"/>
      <c r="AE73" s="7">
        <v>4015.4465430000005</v>
      </c>
    </row>
    <row r="74" spans="1:31">
      <c r="A74" s="5" t="s">
        <v>314</v>
      </c>
      <c r="B74" s="6"/>
      <c r="C74" s="6"/>
      <c r="D74" s="6">
        <v>5.9569749999999999</v>
      </c>
      <c r="E74" s="6"/>
      <c r="F74" s="6">
        <v>235.93319200000002</v>
      </c>
      <c r="G74" s="6">
        <v>416.68732500000004</v>
      </c>
      <c r="H74" s="6">
        <v>893.20624699999985</v>
      </c>
      <c r="I74" s="6">
        <v>30.382649000000001</v>
      </c>
      <c r="J74" s="6"/>
      <c r="K74" s="6"/>
      <c r="L74" s="6">
        <v>329.08734400000003</v>
      </c>
      <c r="M74" s="6"/>
      <c r="N74" s="6"/>
      <c r="O74" s="6">
        <v>1927.2966900000001</v>
      </c>
      <c r="P74" s="6"/>
      <c r="Q74" s="6"/>
      <c r="R74" s="6">
        <v>22.192830000000001</v>
      </c>
      <c r="S74" s="6">
        <v>2.454628</v>
      </c>
      <c r="T74" s="6"/>
      <c r="U74" s="6"/>
      <c r="V74" s="6">
        <v>4.0631529999999998</v>
      </c>
      <c r="W74" s="6">
        <v>24.976162000000002</v>
      </c>
      <c r="X74" s="6"/>
      <c r="Y74" s="6">
        <v>552.84272999999996</v>
      </c>
      <c r="Z74" s="6">
        <v>4.4989819999999998</v>
      </c>
      <c r="AA74" s="6">
        <v>417.53724300000005</v>
      </c>
      <c r="AB74" s="6"/>
      <c r="AC74" s="6"/>
      <c r="AD74" s="6">
        <v>4884.3907449999997</v>
      </c>
      <c r="AE74" s="7">
        <v>9751.5068949999986</v>
      </c>
    </row>
    <row r="75" spans="1:31">
      <c r="A75" s="1" t="s">
        <v>13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AE75"/>
  <sheetViews>
    <sheetView zoomScaleNormal="100" workbookViewId="0">
      <pane xSplit="1" ySplit="6" topLeftCell="B7" activePane="bottomRight" state="frozen"/>
      <selection pane="topRight" activeCell="B1" sqref="B1"/>
      <selection pane="bottomLeft" activeCell="A7" sqref="A7"/>
      <selection pane="bottomRight" activeCell="C49" sqref="C49:C51"/>
    </sheetView>
  </sheetViews>
  <sheetFormatPr defaultRowHeight="15"/>
  <cols>
    <col min="1" max="1" width="8.42578125" style="20" customWidth="1"/>
    <col min="2" max="2" width="10.42578125" style="20" customWidth="1"/>
    <col min="3" max="3" width="12.7109375" style="20" customWidth="1"/>
    <col min="4" max="22" width="10.42578125" style="20" customWidth="1"/>
    <col min="23" max="23" width="11" style="20" bestFit="1" customWidth="1"/>
    <col min="24" max="26" width="10.42578125" style="20" customWidth="1"/>
    <col min="27" max="27" width="17.85546875" style="20" bestFit="1" customWidth="1"/>
    <col min="28" max="28" width="10.42578125" style="20" customWidth="1"/>
    <col min="29" max="29" width="13.85546875" style="20" customWidth="1"/>
    <col min="30" max="30" width="10.42578125" style="20" customWidth="1"/>
    <col min="31" max="31" width="12" style="20" bestFit="1" customWidth="1"/>
    <col min="32" max="16384" width="9.140625" style="20"/>
  </cols>
  <sheetData>
    <row r="1" spans="1:31">
      <c r="D1" s="1" t="s">
        <v>266</v>
      </c>
    </row>
    <row r="3" spans="1:31">
      <c r="D3" s="1" t="s">
        <v>303</v>
      </c>
    </row>
    <row r="4" spans="1:31">
      <c r="D4" s="1" t="s">
        <v>218</v>
      </c>
    </row>
    <row r="6" spans="1:31" ht="34.5">
      <c r="B6" s="21" t="s">
        <v>59</v>
      </c>
      <c r="C6" s="21" t="s">
        <v>60</v>
      </c>
      <c r="D6" s="21" t="s">
        <v>61</v>
      </c>
      <c r="E6" s="21" t="s">
        <v>62</v>
      </c>
      <c r="F6" s="21" t="s">
        <v>63</v>
      </c>
      <c r="G6" s="21" t="s">
        <v>64</v>
      </c>
      <c r="H6" s="21" t="s">
        <v>220</v>
      </c>
      <c r="I6" s="21" t="s">
        <v>65</v>
      </c>
      <c r="J6" s="21" t="s">
        <v>66</v>
      </c>
      <c r="K6" s="21" t="s">
        <v>67</v>
      </c>
      <c r="L6" s="21" t="s">
        <v>68</v>
      </c>
      <c r="M6" s="21" t="s">
        <v>69</v>
      </c>
      <c r="N6" s="21" t="s">
        <v>70</v>
      </c>
      <c r="O6" s="21" t="s">
        <v>71</v>
      </c>
      <c r="P6" s="21" t="s">
        <v>72</v>
      </c>
      <c r="Q6" s="21" t="s">
        <v>73</v>
      </c>
      <c r="R6" s="21" t="s">
        <v>74</v>
      </c>
      <c r="S6" s="21" t="s">
        <v>75</v>
      </c>
      <c r="T6" s="21" t="s">
        <v>76</v>
      </c>
      <c r="U6" s="21" t="s">
        <v>77</v>
      </c>
      <c r="V6" s="21" t="s">
        <v>78</v>
      </c>
      <c r="W6" s="21" t="s">
        <v>79</v>
      </c>
      <c r="X6" s="21" t="s">
        <v>80</v>
      </c>
      <c r="Y6" s="21" t="s">
        <v>81</v>
      </c>
      <c r="Z6" s="21" t="s">
        <v>82</v>
      </c>
      <c r="AA6" s="21" t="s">
        <v>83</v>
      </c>
      <c r="AB6" s="21" t="s">
        <v>84</v>
      </c>
      <c r="AC6" s="21" t="s">
        <v>85</v>
      </c>
      <c r="AD6" s="21" t="s">
        <v>86</v>
      </c>
      <c r="AE6" s="21" t="s">
        <v>306</v>
      </c>
    </row>
    <row r="7" spans="1:31">
      <c r="A7" s="5" t="s">
        <v>146</v>
      </c>
      <c r="B7" s="18"/>
      <c r="C7" s="18"/>
      <c r="D7" s="18"/>
      <c r="E7" s="18">
        <v>2</v>
      </c>
      <c r="F7" s="18"/>
      <c r="G7" s="18">
        <v>65</v>
      </c>
      <c r="H7" s="18">
        <v>4</v>
      </c>
      <c r="I7" s="18">
        <v>2</v>
      </c>
      <c r="J7" s="18"/>
      <c r="K7" s="18">
        <v>2</v>
      </c>
      <c r="L7" s="18">
        <v>32</v>
      </c>
      <c r="M7" s="18">
        <v>4</v>
      </c>
      <c r="N7" s="18"/>
      <c r="O7" s="18">
        <v>7</v>
      </c>
      <c r="P7" s="18"/>
      <c r="Q7" s="18">
        <v>1</v>
      </c>
      <c r="R7" s="18">
        <v>6</v>
      </c>
      <c r="S7" s="18">
        <v>1</v>
      </c>
      <c r="T7" s="18"/>
      <c r="U7" s="18">
        <v>1</v>
      </c>
      <c r="V7" s="18"/>
      <c r="W7" s="18">
        <v>16</v>
      </c>
      <c r="X7" s="18">
        <v>10</v>
      </c>
      <c r="Y7" s="18">
        <v>5</v>
      </c>
      <c r="Z7" s="18">
        <v>5</v>
      </c>
      <c r="AA7" s="18">
        <v>8</v>
      </c>
      <c r="AB7" s="18">
        <v>2</v>
      </c>
      <c r="AC7" s="18">
        <v>2</v>
      </c>
      <c r="AD7" s="18"/>
      <c r="AE7" s="19">
        <v>175</v>
      </c>
    </row>
    <row r="8" spans="1:31">
      <c r="A8" s="5" t="s">
        <v>147</v>
      </c>
      <c r="B8" s="18"/>
      <c r="C8" s="18"/>
      <c r="D8" s="18">
        <v>1</v>
      </c>
      <c r="E8" s="18">
        <v>1</v>
      </c>
      <c r="F8" s="18"/>
      <c r="G8" s="18">
        <v>73</v>
      </c>
      <c r="H8" s="18">
        <v>5</v>
      </c>
      <c r="I8" s="18">
        <v>2</v>
      </c>
      <c r="J8" s="18"/>
      <c r="K8" s="18">
        <v>2</v>
      </c>
      <c r="L8" s="18">
        <v>13</v>
      </c>
      <c r="M8" s="18">
        <v>3</v>
      </c>
      <c r="N8" s="18"/>
      <c r="O8" s="18">
        <v>20</v>
      </c>
      <c r="P8" s="18"/>
      <c r="Q8" s="18">
        <v>1</v>
      </c>
      <c r="R8" s="18">
        <v>8</v>
      </c>
      <c r="S8" s="18"/>
      <c r="T8" s="18">
        <v>3</v>
      </c>
      <c r="U8" s="18">
        <v>2</v>
      </c>
      <c r="V8" s="18"/>
      <c r="W8" s="18">
        <v>20</v>
      </c>
      <c r="X8" s="18">
        <v>11</v>
      </c>
      <c r="Y8" s="18">
        <v>3</v>
      </c>
      <c r="Z8" s="18">
        <v>6</v>
      </c>
      <c r="AA8" s="18">
        <v>22</v>
      </c>
      <c r="AB8" s="18">
        <v>1</v>
      </c>
      <c r="AC8" s="18">
        <v>3</v>
      </c>
      <c r="AD8" s="18">
        <v>1</v>
      </c>
      <c r="AE8" s="19">
        <v>201</v>
      </c>
    </row>
    <row r="9" spans="1:31">
      <c r="A9" s="5" t="s">
        <v>148</v>
      </c>
      <c r="B9" s="18">
        <v>1</v>
      </c>
      <c r="C9" s="18">
        <v>1</v>
      </c>
      <c r="D9" s="18"/>
      <c r="E9" s="18">
        <v>1</v>
      </c>
      <c r="F9" s="18"/>
      <c r="G9" s="18">
        <v>54</v>
      </c>
      <c r="H9" s="18">
        <v>1</v>
      </c>
      <c r="I9" s="18">
        <v>7</v>
      </c>
      <c r="J9" s="18"/>
      <c r="K9" s="18">
        <v>5</v>
      </c>
      <c r="L9" s="18">
        <v>20</v>
      </c>
      <c r="M9" s="18">
        <v>1</v>
      </c>
      <c r="N9" s="18">
        <v>1</v>
      </c>
      <c r="O9" s="18">
        <v>9</v>
      </c>
      <c r="P9" s="18"/>
      <c r="Q9" s="18">
        <v>3</v>
      </c>
      <c r="R9" s="18">
        <v>3</v>
      </c>
      <c r="S9" s="18">
        <v>1</v>
      </c>
      <c r="T9" s="18"/>
      <c r="U9" s="18"/>
      <c r="V9" s="18">
        <v>1</v>
      </c>
      <c r="W9" s="18">
        <v>20</v>
      </c>
      <c r="X9" s="18">
        <v>7</v>
      </c>
      <c r="Y9" s="18">
        <v>1</v>
      </c>
      <c r="Z9" s="18">
        <v>5</v>
      </c>
      <c r="AA9" s="18">
        <v>14</v>
      </c>
      <c r="AB9" s="18">
        <v>4</v>
      </c>
      <c r="AC9" s="18">
        <v>3</v>
      </c>
      <c r="AD9" s="18">
        <v>5</v>
      </c>
      <c r="AE9" s="19">
        <v>168</v>
      </c>
    </row>
    <row r="10" spans="1:31">
      <c r="A10" s="5" t="s">
        <v>149</v>
      </c>
      <c r="B10" s="18">
        <v>1</v>
      </c>
      <c r="C10" s="18"/>
      <c r="D10" s="18"/>
      <c r="E10" s="18">
        <v>2</v>
      </c>
      <c r="F10" s="18">
        <v>1</v>
      </c>
      <c r="G10" s="18">
        <v>48</v>
      </c>
      <c r="H10" s="18">
        <v>2</v>
      </c>
      <c r="I10" s="18">
        <v>2</v>
      </c>
      <c r="J10" s="18"/>
      <c r="K10" s="18">
        <v>1</v>
      </c>
      <c r="L10" s="18">
        <v>24</v>
      </c>
      <c r="M10" s="18">
        <v>3</v>
      </c>
      <c r="N10" s="18"/>
      <c r="O10" s="18">
        <v>12</v>
      </c>
      <c r="P10" s="18"/>
      <c r="Q10" s="18"/>
      <c r="R10" s="18">
        <v>5</v>
      </c>
      <c r="S10" s="18"/>
      <c r="T10" s="18"/>
      <c r="U10" s="18">
        <v>2</v>
      </c>
      <c r="V10" s="18">
        <v>3</v>
      </c>
      <c r="W10" s="18">
        <v>12</v>
      </c>
      <c r="X10" s="18">
        <v>5</v>
      </c>
      <c r="Y10" s="18">
        <v>2</v>
      </c>
      <c r="Z10" s="18">
        <v>5</v>
      </c>
      <c r="AA10" s="18">
        <v>7</v>
      </c>
      <c r="AB10" s="18"/>
      <c r="AC10" s="18">
        <v>4</v>
      </c>
      <c r="AD10" s="18">
        <v>3</v>
      </c>
      <c r="AE10" s="19">
        <v>144</v>
      </c>
    </row>
    <row r="11" spans="1:31">
      <c r="A11" s="5" t="s">
        <v>150</v>
      </c>
      <c r="B11" s="18"/>
      <c r="C11" s="18"/>
      <c r="D11" s="18"/>
      <c r="E11" s="18"/>
      <c r="F11" s="18"/>
      <c r="G11" s="18">
        <v>16</v>
      </c>
      <c r="H11" s="18">
        <v>2</v>
      </c>
      <c r="I11" s="18"/>
      <c r="J11" s="18"/>
      <c r="K11" s="18">
        <v>3</v>
      </c>
      <c r="L11" s="18">
        <v>13</v>
      </c>
      <c r="M11" s="18">
        <v>1</v>
      </c>
      <c r="N11" s="18">
        <v>2</v>
      </c>
      <c r="O11" s="18">
        <v>1</v>
      </c>
      <c r="P11" s="18"/>
      <c r="Q11" s="18"/>
      <c r="R11" s="18">
        <v>2</v>
      </c>
      <c r="S11" s="18">
        <v>3</v>
      </c>
      <c r="T11" s="18">
        <v>1</v>
      </c>
      <c r="U11" s="18"/>
      <c r="V11" s="18">
        <v>1</v>
      </c>
      <c r="W11" s="18">
        <v>6</v>
      </c>
      <c r="X11" s="18"/>
      <c r="Y11" s="18">
        <v>1</v>
      </c>
      <c r="Z11" s="18"/>
      <c r="AA11" s="18">
        <v>4</v>
      </c>
      <c r="AB11" s="18"/>
      <c r="AC11" s="18">
        <v>1</v>
      </c>
      <c r="AD11" s="18">
        <v>1</v>
      </c>
      <c r="AE11" s="19">
        <v>58</v>
      </c>
    </row>
    <row r="12" spans="1:31">
      <c r="A12" s="5" t="s">
        <v>151</v>
      </c>
      <c r="B12" s="18"/>
      <c r="C12" s="18"/>
      <c r="D12" s="18"/>
      <c r="E12" s="18"/>
      <c r="F12" s="18">
        <v>2</v>
      </c>
      <c r="G12" s="18">
        <v>10</v>
      </c>
      <c r="H12" s="18">
        <v>5</v>
      </c>
      <c r="I12" s="18">
        <v>2</v>
      </c>
      <c r="J12" s="18"/>
      <c r="K12" s="18"/>
      <c r="L12" s="18">
        <v>8</v>
      </c>
      <c r="M12" s="18"/>
      <c r="N12" s="18"/>
      <c r="O12" s="18">
        <v>11</v>
      </c>
      <c r="P12" s="18"/>
      <c r="Q12" s="18"/>
      <c r="R12" s="18">
        <v>7</v>
      </c>
      <c r="S12" s="18">
        <v>4</v>
      </c>
      <c r="T12" s="18">
        <v>1</v>
      </c>
      <c r="U12" s="18">
        <v>1</v>
      </c>
      <c r="V12" s="18">
        <v>1</v>
      </c>
      <c r="W12" s="18">
        <v>13</v>
      </c>
      <c r="X12" s="18"/>
      <c r="Y12" s="18">
        <v>2</v>
      </c>
      <c r="Z12" s="18">
        <v>5</v>
      </c>
      <c r="AA12" s="18">
        <v>1</v>
      </c>
      <c r="AB12" s="18"/>
      <c r="AC12" s="18">
        <v>3</v>
      </c>
      <c r="AD12" s="18">
        <v>1</v>
      </c>
      <c r="AE12" s="19">
        <v>77</v>
      </c>
    </row>
    <row r="13" spans="1:31">
      <c r="A13" s="5" t="s">
        <v>152</v>
      </c>
      <c r="B13" s="18"/>
      <c r="C13" s="18"/>
      <c r="D13" s="18"/>
      <c r="E13" s="18"/>
      <c r="F13" s="18">
        <v>1</v>
      </c>
      <c r="G13" s="18">
        <v>8</v>
      </c>
      <c r="H13" s="18">
        <v>1</v>
      </c>
      <c r="I13" s="18">
        <v>3</v>
      </c>
      <c r="J13" s="18"/>
      <c r="K13" s="18"/>
      <c r="L13" s="18">
        <v>5</v>
      </c>
      <c r="M13" s="18">
        <v>1</v>
      </c>
      <c r="N13" s="18"/>
      <c r="O13" s="18">
        <v>1</v>
      </c>
      <c r="P13" s="18"/>
      <c r="Q13" s="18">
        <v>2</v>
      </c>
      <c r="R13" s="18">
        <v>3</v>
      </c>
      <c r="S13" s="18"/>
      <c r="T13" s="18"/>
      <c r="U13" s="18"/>
      <c r="V13" s="18">
        <v>1</v>
      </c>
      <c r="W13" s="18">
        <v>5</v>
      </c>
      <c r="X13" s="18"/>
      <c r="Y13" s="18"/>
      <c r="Z13" s="18"/>
      <c r="AA13" s="18"/>
      <c r="AB13" s="18"/>
      <c r="AC13" s="18">
        <v>2</v>
      </c>
      <c r="AD13" s="18">
        <v>2</v>
      </c>
      <c r="AE13" s="19">
        <v>35</v>
      </c>
    </row>
    <row r="14" spans="1:31">
      <c r="A14" s="5" t="s">
        <v>153</v>
      </c>
      <c r="B14" s="18"/>
      <c r="C14" s="18"/>
      <c r="D14" s="18"/>
      <c r="E14" s="18">
        <v>1</v>
      </c>
      <c r="F14" s="18"/>
      <c r="G14" s="18">
        <v>4</v>
      </c>
      <c r="H14" s="18">
        <v>4</v>
      </c>
      <c r="I14" s="18"/>
      <c r="J14" s="18"/>
      <c r="K14" s="18">
        <v>1</v>
      </c>
      <c r="L14" s="18">
        <v>15</v>
      </c>
      <c r="M14" s="18">
        <v>1</v>
      </c>
      <c r="N14" s="18"/>
      <c r="O14" s="18">
        <v>1</v>
      </c>
      <c r="P14" s="18"/>
      <c r="Q14" s="18">
        <v>1</v>
      </c>
      <c r="R14" s="18">
        <v>3</v>
      </c>
      <c r="S14" s="18"/>
      <c r="T14" s="18"/>
      <c r="U14" s="18">
        <v>1</v>
      </c>
      <c r="V14" s="18"/>
      <c r="W14" s="18">
        <v>9</v>
      </c>
      <c r="X14" s="18">
        <v>2</v>
      </c>
      <c r="Y14" s="18">
        <v>1</v>
      </c>
      <c r="Z14" s="18">
        <v>2</v>
      </c>
      <c r="AA14" s="18"/>
      <c r="AB14" s="18"/>
      <c r="AC14" s="18"/>
      <c r="AD14" s="18">
        <v>3</v>
      </c>
      <c r="AE14" s="19">
        <v>49</v>
      </c>
    </row>
    <row r="15" spans="1:31">
      <c r="A15" s="5" t="s">
        <v>154</v>
      </c>
      <c r="B15" s="18"/>
      <c r="C15" s="18">
        <v>1</v>
      </c>
      <c r="D15" s="18"/>
      <c r="E15" s="18"/>
      <c r="F15" s="18"/>
      <c r="G15" s="18">
        <v>7</v>
      </c>
      <c r="H15" s="18">
        <v>1</v>
      </c>
      <c r="I15" s="18"/>
      <c r="J15" s="18"/>
      <c r="K15" s="18">
        <v>1</v>
      </c>
      <c r="L15" s="18">
        <v>4</v>
      </c>
      <c r="M15" s="18">
        <v>2</v>
      </c>
      <c r="N15" s="18">
        <v>1</v>
      </c>
      <c r="O15" s="18">
        <v>3</v>
      </c>
      <c r="P15" s="18"/>
      <c r="Q15" s="18"/>
      <c r="R15" s="18">
        <v>1</v>
      </c>
      <c r="S15" s="18"/>
      <c r="T15" s="18"/>
      <c r="U15" s="18">
        <v>1</v>
      </c>
      <c r="V15" s="18">
        <v>1</v>
      </c>
      <c r="W15" s="18">
        <v>1</v>
      </c>
      <c r="X15" s="18"/>
      <c r="Y15" s="18">
        <v>3</v>
      </c>
      <c r="Z15" s="18">
        <v>3</v>
      </c>
      <c r="AA15" s="18">
        <v>1</v>
      </c>
      <c r="AB15" s="18"/>
      <c r="AC15" s="18">
        <v>1</v>
      </c>
      <c r="AD15" s="18">
        <v>1</v>
      </c>
      <c r="AE15" s="19">
        <v>33</v>
      </c>
    </row>
    <row r="16" spans="1:31">
      <c r="A16" s="5" t="s">
        <v>155</v>
      </c>
      <c r="B16" s="18"/>
      <c r="C16" s="18"/>
      <c r="D16" s="18"/>
      <c r="E16" s="18"/>
      <c r="F16" s="18"/>
      <c r="G16" s="18">
        <v>5</v>
      </c>
      <c r="H16" s="18">
        <v>1</v>
      </c>
      <c r="I16" s="18">
        <v>2</v>
      </c>
      <c r="J16" s="18"/>
      <c r="K16" s="18">
        <v>1</v>
      </c>
      <c r="L16" s="18">
        <v>8</v>
      </c>
      <c r="M16" s="18">
        <v>2</v>
      </c>
      <c r="N16" s="18"/>
      <c r="O16" s="18">
        <v>10</v>
      </c>
      <c r="P16" s="18"/>
      <c r="Q16" s="18">
        <v>1</v>
      </c>
      <c r="R16" s="18">
        <v>3</v>
      </c>
      <c r="S16" s="18">
        <v>2</v>
      </c>
      <c r="T16" s="18"/>
      <c r="U16" s="18">
        <v>4</v>
      </c>
      <c r="V16" s="18"/>
      <c r="W16" s="18">
        <v>3</v>
      </c>
      <c r="X16" s="18">
        <v>1</v>
      </c>
      <c r="Y16" s="18">
        <v>3</v>
      </c>
      <c r="Z16" s="18">
        <v>2</v>
      </c>
      <c r="AA16" s="18"/>
      <c r="AB16" s="18"/>
      <c r="AC16" s="18">
        <v>1</v>
      </c>
      <c r="AD16" s="18">
        <v>2</v>
      </c>
      <c r="AE16" s="19">
        <v>51</v>
      </c>
    </row>
    <row r="17" spans="1:31">
      <c r="A17" s="5" t="s">
        <v>156</v>
      </c>
      <c r="B17" s="18"/>
      <c r="C17" s="18"/>
      <c r="D17" s="18"/>
      <c r="E17" s="18"/>
      <c r="F17" s="18"/>
      <c r="G17" s="18">
        <v>5</v>
      </c>
      <c r="H17" s="18"/>
      <c r="I17" s="18"/>
      <c r="J17" s="18"/>
      <c r="K17" s="18"/>
      <c r="L17" s="18">
        <v>5</v>
      </c>
      <c r="M17" s="18"/>
      <c r="N17" s="18"/>
      <c r="O17" s="18"/>
      <c r="P17" s="18"/>
      <c r="Q17" s="18">
        <v>2</v>
      </c>
      <c r="R17" s="18">
        <v>1</v>
      </c>
      <c r="S17" s="18"/>
      <c r="T17" s="18"/>
      <c r="U17" s="18"/>
      <c r="V17" s="18">
        <v>1</v>
      </c>
      <c r="W17" s="18">
        <v>1</v>
      </c>
      <c r="X17" s="18"/>
      <c r="Y17" s="18"/>
      <c r="Z17" s="18">
        <v>1</v>
      </c>
      <c r="AA17" s="18"/>
      <c r="AB17" s="18"/>
      <c r="AC17" s="18"/>
      <c r="AD17" s="18">
        <v>1</v>
      </c>
      <c r="AE17" s="19">
        <v>17</v>
      </c>
    </row>
    <row r="18" spans="1:31">
      <c r="A18" s="5" t="s">
        <v>157</v>
      </c>
      <c r="B18" s="18"/>
      <c r="C18" s="18">
        <v>1</v>
      </c>
      <c r="D18" s="18">
        <v>1</v>
      </c>
      <c r="E18" s="18"/>
      <c r="F18" s="18">
        <v>1</v>
      </c>
      <c r="G18" s="18">
        <v>1</v>
      </c>
      <c r="H18" s="18">
        <v>1</v>
      </c>
      <c r="I18" s="18"/>
      <c r="J18" s="18"/>
      <c r="K18" s="18"/>
      <c r="L18" s="18">
        <v>8</v>
      </c>
      <c r="M18" s="18"/>
      <c r="N18" s="18"/>
      <c r="O18" s="18"/>
      <c r="P18" s="18"/>
      <c r="Q18" s="18">
        <v>1</v>
      </c>
      <c r="R18" s="18">
        <v>1</v>
      </c>
      <c r="S18" s="18">
        <v>1</v>
      </c>
      <c r="T18" s="18">
        <v>1</v>
      </c>
      <c r="U18" s="18">
        <v>2</v>
      </c>
      <c r="V18" s="18"/>
      <c r="W18" s="18">
        <v>3</v>
      </c>
      <c r="X18" s="18"/>
      <c r="Y18" s="18">
        <v>1</v>
      </c>
      <c r="Z18" s="18">
        <v>1</v>
      </c>
      <c r="AA18" s="18">
        <v>1</v>
      </c>
      <c r="AB18" s="18"/>
      <c r="AC18" s="18"/>
      <c r="AD18" s="18"/>
      <c r="AE18" s="19">
        <v>25</v>
      </c>
    </row>
    <row r="19" spans="1:31">
      <c r="A19" s="5" t="s">
        <v>158</v>
      </c>
      <c r="B19" s="18"/>
      <c r="C19" s="18"/>
      <c r="D19" s="18"/>
      <c r="E19" s="18">
        <v>1</v>
      </c>
      <c r="F19" s="18">
        <v>1</v>
      </c>
      <c r="G19" s="18">
        <v>1</v>
      </c>
      <c r="H19" s="18"/>
      <c r="I19" s="18">
        <v>3</v>
      </c>
      <c r="J19" s="18"/>
      <c r="K19" s="18"/>
      <c r="L19" s="18">
        <v>1</v>
      </c>
      <c r="M19" s="18"/>
      <c r="N19" s="18">
        <v>1</v>
      </c>
      <c r="O19" s="18"/>
      <c r="P19" s="18"/>
      <c r="Q19" s="18"/>
      <c r="R19" s="18">
        <v>1</v>
      </c>
      <c r="S19" s="18"/>
      <c r="T19" s="18"/>
      <c r="U19" s="18">
        <v>2</v>
      </c>
      <c r="V19" s="18"/>
      <c r="W19" s="18">
        <v>1</v>
      </c>
      <c r="X19" s="18"/>
      <c r="Y19" s="18">
        <v>1</v>
      </c>
      <c r="Z19" s="18"/>
      <c r="AA19" s="18"/>
      <c r="AB19" s="18"/>
      <c r="AC19" s="18">
        <v>1</v>
      </c>
      <c r="AD19" s="18">
        <v>1</v>
      </c>
      <c r="AE19" s="19">
        <v>15</v>
      </c>
    </row>
    <row r="20" spans="1:31">
      <c r="A20" s="5" t="s">
        <v>159</v>
      </c>
      <c r="B20" s="18"/>
      <c r="C20" s="18"/>
      <c r="D20" s="18"/>
      <c r="E20" s="18">
        <v>2</v>
      </c>
      <c r="F20" s="18"/>
      <c r="G20" s="18">
        <v>3</v>
      </c>
      <c r="H20" s="18"/>
      <c r="I20" s="18">
        <v>1</v>
      </c>
      <c r="J20" s="18"/>
      <c r="K20" s="18"/>
      <c r="L20" s="18">
        <v>2</v>
      </c>
      <c r="M20" s="18"/>
      <c r="N20" s="18">
        <v>1</v>
      </c>
      <c r="O20" s="18">
        <v>1</v>
      </c>
      <c r="P20" s="18"/>
      <c r="Q20" s="18">
        <v>1</v>
      </c>
      <c r="R20" s="18"/>
      <c r="S20" s="18"/>
      <c r="T20" s="18"/>
      <c r="U20" s="18">
        <v>3</v>
      </c>
      <c r="V20" s="18">
        <v>2</v>
      </c>
      <c r="W20" s="18"/>
      <c r="X20" s="18">
        <v>1</v>
      </c>
      <c r="Y20" s="18">
        <v>1</v>
      </c>
      <c r="Z20" s="18"/>
      <c r="AA20" s="18"/>
      <c r="AB20" s="18"/>
      <c r="AC20" s="18"/>
      <c r="AD20" s="18">
        <v>2</v>
      </c>
      <c r="AE20" s="19">
        <v>20</v>
      </c>
    </row>
    <row r="21" spans="1:31">
      <c r="A21" s="5" t="s">
        <v>160</v>
      </c>
      <c r="B21" s="18"/>
      <c r="C21" s="18"/>
      <c r="D21" s="18"/>
      <c r="E21" s="18"/>
      <c r="F21" s="18"/>
      <c r="G21" s="18">
        <v>3</v>
      </c>
      <c r="H21" s="18"/>
      <c r="I21" s="18"/>
      <c r="J21" s="18"/>
      <c r="K21" s="18"/>
      <c r="L21" s="18">
        <v>5</v>
      </c>
      <c r="M21" s="18">
        <v>5</v>
      </c>
      <c r="N21" s="18"/>
      <c r="O21" s="18">
        <v>1</v>
      </c>
      <c r="P21" s="18"/>
      <c r="Q21" s="18"/>
      <c r="R21" s="18"/>
      <c r="S21" s="18"/>
      <c r="T21" s="18"/>
      <c r="U21" s="18"/>
      <c r="V21" s="18"/>
      <c r="W21" s="18">
        <v>2</v>
      </c>
      <c r="X21" s="18">
        <v>2</v>
      </c>
      <c r="Y21" s="18">
        <v>1</v>
      </c>
      <c r="Z21" s="18"/>
      <c r="AA21" s="18">
        <v>1</v>
      </c>
      <c r="AB21" s="18"/>
      <c r="AC21" s="18">
        <v>3</v>
      </c>
      <c r="AD21" s="18"/>
      <c r="AE21" s="19">
        <v>23</v>
      </c>
    </row>
    <row r="22" spans="1:31">
      <c r="A22" s="5" t="s">
        <v>161</v>
      </c>
      <c r="B22" s="18"/>
      <c r="C22" s="18"/>
      <c r="D22" s="18"/>
      <c r="E22" s="18">
        <v>2</v>
      </c>
      <c r="F22" s="18"/>
      <c r="G22" s="18">
        <v>7</v>
      </c>
      <c r="H22" s="18">
        <v>2</v>
      </c>
      <c r="I22" s="18">
        <v>1</v>
      </c>
      <c r="J22" s="18"/>
      <c r="K22" s="18">
        <v>2</v>
      </c>
      <c r="L22" s="18">
        <v>8</v>
      </c>
      <c r="M22" s="18">
        <v>1</v>
      </c>
      <c r="N22" s="18"/>
      <c r="O22" s="18">
        <v>3</v>
      </c>
      <c r="P22" s="18"/>
      <c r="Q22" s="18">
        <v>2</v>
      </c>
      <c r="R22" s="18">
        <v>1</v>
      </c>
      <c r="S22" s="18">
        <v>3</v>
      </c>
      <c r="T22" s="18">
        <v>2</v>
      </c>
      <c r="U22" s="18">
        <v>3</v>
      </c>
      <c r="V22" s="18">
        <v>2</v>
      </c>
      <c r="W22" s="18">
        <v>7</v>
      </c>
      <c r="X22" s="18"/>
      <c r="Y22" s="18">
        <v>4</v>
      </c>
      <c r="Z22" s="18">
        <v>1</v>
      </c>
      <c r="AA22" s="18">
        <v>1</v>
      </c>
      <c r="AB22" s="18"/>
      <c r="AC22" s="18"/>
      <c r="AD22" s="18"/>
      <c r="AE22" s="19">
        <v>52</v>
      </c>
    </row>
    <row r="23" spans="1:31">
      <c r="A23" s="5" t="s">
        <v>162</v>
      </c>
      <c r="B23" s="18"/>
      <c r="C23" s="18"/>
      <c r="D23" s="18"/>
      <c r="E23" s="18">
        <v>1</v>
      </c>
      <c r="F23" s="18">
        <v>2</v>
      </c>
      <c r="G23" s="18">
        <v>10</v>
      </c>
      <c r="H23" s="18">
        <v>3</v>
      </c>
      <c r="I23" s="18">
        <v>2</v>
      </c>
      <c r="J23" s="18"/>
      <c r="K23" s="18"/>
      <c r="L23" s="18">
        <v>5</v>
      </c>
      <c r="M23" s="18"/>
      <c r="N23" s="18"/>
      <c r="O23" s="18">
        <v>4</v>
      </c>
      <c r="P23" s="18">
        <v>1</v>
      </c>
      <c r="Q23" s="18">
        <v>1</v>
      </c>
      <c r="R23" s="18">
        <v>2</v>
      </c>
      <c r="S23" s="18"/>
      <c r="T23" s="18"/>
      <c r="U23" s="18">
        <v>8</v>
      </c>
      <c r="V23" s="18">
        <v>1</v>
      </c>
      <c r="W23" s="18">
        <v>5</v>
      </c>
      <c r="X23" s="18">
        <v>1</v>
      </c>
      <c r="Y23" s="18">
        <v>2</v>
      </c>
      <c r="Z23" s="18">
        <v>1</v>
      </c>
      <c r="AA23" s="18">
        <v>4</v>
      </c>
      <c r="AB23" s="18"/>
      <c r="AC23" s="18"/>
      <c r="AD23" s="18"/>
      <c r="AE23" s="19">
        <v>53</v>
      </c>
    </row>
    <row r="24" spans="1:31">
      <c r="A24" s="5" t="s">
        <v>163</v>
      </c>
      <c r="B24" s="18">
        <v>1</v>
      </c>
      <c r="C24" s="18"/>
      <c r="D24" s="18">
        <v>6</v>
      </c>
      <c r="E24" s="18">
        <v>2</v>
      </c>
      <c r="F24" s="18">
        <v>1</v>
      </c>
      <c r="G24" s="18">
        <v>12</v>
      </c>
      <c r="H24" s="18">
        <v>5</v>
      </c>
      <c r="I24" s="18">
        <v>3</v>
      </c>
      <c r="J24" s="18"/>
      <c r="K24" s="18">
        <v>1</v>
      </c>
      <c r="L24" s="18">
        <v>5</v>
      </c>
      <c r="M24" s="18">
        <v>3</v>
      </c>
      <c r="N24" s="18"/>
      <c r="O24" s="18">
        <v>5</v>
      </c>
      <c r="P24" s="18"/>
      <c r="Q24" s="18">
        <v>2</v>
      </c>
      <c r="R24" s="18">
        <v>3</v>
      </c>
      <c r="S24" s="18">
        <v>1</v>
      </c>
      <c r="T24" s="18"/>
      <c r="U24" s="18">
        <v>7</v>
      </c>
      <c r="V24" s="18">
        <v>2</v>
      </c>
      <c r="W24" s="18">
        <v>5</v>
      </c>
      <c r="X24" s="18">
        <v>1</v>
      </c>
      <c r="Y24" s="18">
        <v>4</v>
      </c>
      <c r="Z24" s="18">
        <v>1</v>
      </c>
      <c r="AA24" s="18">
        <v>9</v>
      </c>
      <c r="AB24" s="18"/>
      <c r="AC24" s="18"/>
      <c r="AD24" s="18">
        <v>2</v>
      </c>
      <c r="AE24" s="19">
        <v>81</v>
      </c>
    </row>
    <row r="25" spans="1:31">
      <c r="A25" s="5" t="s">
        <v>164</v>
      </c>
      <c r="B25" s="18"/>
      <c r="C25" s="18"/>
      <c r="D25" s="18"/>
      <c r="E25" s="18"/>
      <c r="F25" s="18">
        <v>2</v>
      </c>
      <c r="G25" s="18">
        <v>11</v>
      </c>
      <c r="H25" s="18">
        <v>3</v>
      </c>
      <c r="I25" s="18">
        <v>6</v>
      </c>
      <c r="J25" s="18"/>
      <c r="K25" s="18"/>
      <c r="L25" s="18">
        <v>20</v>
      </c>
      <c r="M25" s="18">
        <v>3</v>
      </c>
      <c r="N25" s="18">
        <v>1</v>
      </c>
      <c r="O25" s="18">
        <v>8</v>
      </c>
      <c r="P25" s="18"/>
      <c r="Q25" s="18">
        <v>1</v>
      </c>
      <c r="R25" s="18">
        <v>2</v>
      </c>
      <c r="S25" s="18">
        <v>2</v>
      </c>
      <c r="T25" s="18"/>
      <c r="U25" s="18">
        <v>6</v>
      </c>
      <c r="V25" s="18">
        <v>3</v>
      </c>
      <c r="W25" s="18">
        <v>9</v>
      </c>
      <c r="X25" s="18">
        <v>1</v>
      </c>
      <c r="Y25" s="18">
        <v>2</v>
      </c>
      <c r="Z25" s="18">
        <v>1</v>
      </c>
      <c r="AA25" s="18">
        <v>3</v>
      </c>
      <c r="AB25" s="18"/>
      <c r="AC25" s="18">
        <v>1</v>
      </c>
      <c r="AD25" s="18">
        <v>2</v>
      </c>
      <c r="AE25" s="19">
        <v>87</v>
      </c>
    </row>
    <row r="26" spans="1:31">
      <c r="A26" s="5" t="s">
        <v>165</v>
      </c>
      <c r="B26" s="18"/>
      <c r="C26" s="18"/>
      <c r="D26" s="18"/>
      <c r="E26" s="18">
        <v>2</v>
      </c>
      <c r="F26" s="18"/>
      <c r="G26" s="18">
        <v>16</v>
      </c>
      <c r="H26" s="18">
        <v>3</v>
      </c>
      <c r="I26" s="18">
        <v>4</v>
      </c>
      <c r="J26" s="18"/>
      <c r="K26" s="18"/>
      <c r="L26" s="18">
        <v>16</v>
      </c>
      <c r="M26" s="18">
        <v>5</v>
      </c>
      <c r="N26" s="18"/>
      <c r="O26" s="18">
        <v>10</v>
      </c>
      <c r="P26" s="18"/>
      <c r="Q26" s="18"/>
      <c r="R26" s="18">
        <v>4</v>
      </c>
      <c r="S26" s="18"/>
      <c r="T26" s="18">
        <v>4</v>
      </c>
      <c r="U26" s="18">
        <v>7</v>
      </c>
      <c r="V26" s="18">
        <v>5</v>
      </c>
      <c r="W26" s="18">
        <v>11</v>
      </c>
      <c r="X26" s="18">
        <v>1</v>
      </c>
      <c r="Y26" s="18">
        <v>1</v>
      </c>
      <c r="Z26" s="18">
        <v>1</v>
      </c>
      <c r="AA26" s="18">
        <v>5</v>
      </c>
      <c r="AB26" s="18"/>
      <c r="AC26" s="18">
        <v>4</v>
      </c>
      <c r="AD26" s="18">
        <v>1</v>
      </c>
      <c r="AE26" s="19">
        <v>100</v>
      </c>
    </row>
    <row r="27" spans="1:31">
      <c r="A27" s="5" t="s">
        <v>166</v>
      </c>
      <c r="B27" s="18"/>
      <c r="C27" s="18"/>
      <c r="D27" s="18">
        <v>1</v>
      </c>
      <c r="E27" s="18">
        <v>2</v>
      </c>
      <c r="F27" s="18">
        <v>1</v>
      </c>
      <c r="G27" s="18">
        <v>9</v>
      </c>
      <c r="H27" s="18"/>
      <c r="I27" s="18">
        <v>3</v>
      </c>
      <c r="J27" s="18"/>
      <c r="K27" s="18">
        <v>1</v>
      </c>
      <c r="L27" s="18">
        <v>39</v>
      </c>
      <c r="M27" s="18">
        <v>4</v>
      </c>
      <c r="N27" s="18"/>
      <c r="O27" s="18">
        <v>6</v>
      </c>
      <c r="P27" s="18">
        <v>1</v>
      </c>
      <c r="Q27" s="18">
        <v>1</v>
      </c>
      <c r="R27" s="18">
        <v>1</v>
      </c>
      <c r="S27" s="18">
        <v>1</v>
      </c>
      <c r="T27" s="18">
        <v>2</v>
      </c>
      <c r="U27" s="18">
        <v>6</v>
      </c>
      <c r="V27" s="18">
        <v>7</v>
      </c>
      <c r="W27" s="18">
        <v>2</v>
      </c>
      <c r="X27" s="18">
        <v>2</v>
      </c>
      <c r="Y27" s="18">
        <v>7</v>
      </c>
      <c r="Z27" s="18">
        <v>3</v>
      </c>
      <c r="AA27" s="18">
        <v>7</v>
      </c>
      <c r="AB27" s="18"/>
      <c r="AC27" s="18">
        <v>2</v>
      </c>
      <c r="AD27" s="18">
        <v>1</v>
      </c>
      <c r="AE27" s="19">
        <v>109</v>
      </c>
    </row>
    <row r="28" spans="1:31">
      <c r="A28" s="5" t="s">
        <v>167</v>
      </c>
      <c r="B28" s="18">
        <v>1</v>
      </c>
      <c r="C28" s="18"/>
      <c r="D28" s="18">
        <v>1</v>
      </c>
      <c r="E28" s="18">
        <v>5</v>
      </c>
      <c r="F28" s="18">
        <v>1</v>
      </c>
      <c r="G28" s="18">
        <v>22</v>
      </c>
      <c r="H28" s="18">
        <v>1</v>
      </c>
      <c r="I28" s="18">
        <v>2</v>
      </c>
      <c r="J28" s="18"/>
      <c r="K28" s="18">
        <v>2</v>
      </c>
      <c r="L28" s="18">
        <v>22</v>
      </c>
      <c r="M28" s="18">
        <v>4</v>
      </c>
      <c r="N28" s="18">
        <v>1</v>
      </c>
      <c r="O28" s="18">
        <v>5</v>
      </c>
      <c r="P28" s="18">
        <v>2</v>
      </c>
      <c r="Q28" s="18">
        <v>2</v>
      </c>
      <c r="R28" s="18">
        <v>8</v>
      </c>
      <c r="S28" s="18">
        <v>1</v>
      </c>
      <c r="T28" s="18">
        <v>5</v>
      </c>
      <c r="U28" s="18">
        <v>12</v>
      </c>
      <c r="V28" s="18">
        <v>8</v>
      </c>
      <c r="W28" s="18">
        <v>10</v>
      </c>
      <c r="X28" s="18"/>
      <c r="Y28" s="18">
        <v>8</v>
      </c>
      <c r="Z28" s="18">
        <v>1</v>
      </c>
      <c r="AA28" s="18">
        <v>6</v>
      </c>
      <c r="AB28" s="18"/>
      <c r="AC28" s="18">
        <v>1</v>
      </c>
      <c r="AD28" s="18">
        <v>3</v>
      </c>
      <c r="AE28" s="19">
        <v>134</v>
      </c>
    </row>
    <row r="29" spans="1:31">
      <c r="A29" s="5" t="s">
        <v>168</v>
      </c>
      <c r="B29" s="18"/>
      <c r="C29" s="18">
        <v>1</v>
      </c>
      <c r="D29" s="18"/>
      <c r="E29" s="18">
        <v>3</v>
      </c>
      <c r="F29" s="18"/>
      <c r="G29" s="18">
        <v>19</v>
      </c>
      <c r="H29" s="18">
        <v>4</v>
      </c>
      <c r="I29" s="18">
        <v>3</v>
      </c>
      <c r="J29" s="18"/>
      <c r="K29" s="18">
        <v>1</v>
      </c>
      <c r="L29" s="18">
        <v>6</v>
      </c>
      <c r="M29" s="18">
        <v>2</v>
      </c>
      <c r="N29" s="18">
        <v>1</v>
      </c>
      <c r="O29" s="18">
        <v>4</v>
      </c>
      <c r="P29" s="18">
        <v>1</v>
      </c>
      <c r="Q29" s="18"/>
      <c r="R29" s="18">
        <v>1</v>
      </c>
      <c r="S29" s="18">
        <v>2</v>
      </c>
      <c r="T29" s="18"/>
      <c r="U29" s="18">
        <v>9</v>
      </c>
      <c r="V29" s="18">
        <v>11</v>
      </c>
      <c r="W29" s="18">
        <v>5</v>
      </c>
      <c r="X29" s="18">
        <v>1</v>
      </c>
      <c r="Y29" s="18">
        <v>5</v>
      </c>
      <c r="Z29" s="18"/>
      <c r="AA29" s="18">
        <v>9</v>
      </c>
      <c r="AB29" s="18"/>
      <c r="AC29" s="18">
        <v>2</v>
      </c>
      <c r="AD29" s="18">
        <v>3</v>
      </c>
      <c r="AE29" s="19">
        <v>93</v>
      </c>
    </row>
    <row r="30" spans="1:31">
      <c r="A30" s="5" t="s">
        <v>169</v>
      </c>
      <c r="B30" s="18"/>
      <c r="C30" s="18"/>
      <c r="D30" s="18">
        <v>3</v>
      </c>
      <c r="E30" s="18">
        <v>2</v>
      </c>
      <c r="F30" s="18">
        <v>1</v>
      </c>
      <c r="G30" s="18">
        <v>27</v>
      </c>
      <c r="H30" s="18">
        <v>7</v>
      </c>
      <c r="I30" s="18"/>
      <c r="J30" s="18"/>
      <c r="K30" s="18">
        <v>2</v>
      </c>
      <c r="L30" s="18">
        <v>20</v>
      </c>
      <c r="M30" s="18">
        <v>3</v>
      </c>
      <c r="N30" s="18"/>
      <c r="O30" s="18">
        <v>14</v>
      </c>
      <c r="P30" s="18">
        <v>1</v>
      </c>
      <c r="Q30" s="18">
        <v>2</v>
      </c>
      <c r="R30" s="18">
        <v>5</v>
      </c>
      <c r="S30" s="18">
        <v>3</v>
      </c>
      <c r="T30" s="18">
        <v>2</v>
      </c>
      <c r="U30" s="18">
        <v>5</v>
      </c>
      <c r="V30" s="18">
        <v>6</v>
      </c>
      <c r="W30" s="18">
        <v>16</v>
      </c>
      <c r="X30" s="18"/>
      <c r="Y30" s="18">
        <v>15</v>
      </c>
      <c r="Z30" s="18">
        <v>4</v>
      </c>
      <c r="AA30" s="18">
        <v>7</v>
      </c>
      <c r="AB30" s="18">
        <v>1</v>
      </c>
      <c r="AC30" s="18">
        <v>1</v>
      </c>
      <c r="AD30" s="18">
        <v>4</v>
      </c>
      <c r="AE30" s="19">
        <v>151</v>
      </c>
    </row>
    <row r="31" spans="1:31">
      <c r="A31" s="5" t="s">
        <v>170</v>
      </c>
      <c r="B31" s="18"/>
      <c r="C31" s="18"/>
      <c r="D31" s="18">
        <v>2</v>
      </c>
      <c r="E31" s="18"/>
      <c r="F31" s="18"/>
      <c r="G31" s="18">
        <v>15</v>
      </c>
      <c r="H31" s="18">
        <v>1</v>
      </c>
      <c r="I31" s="18">
        <v>1</v>
      </c>
      <c r="J31" s="18">
        <v>1</v>
      </c>
      <c r="K31" s="18">
        <v>1</v>
      </c>
      <c r="L31" s="18">
        <v>19</v>
      </c>
      <c r="M31" s="18">
        <v>1</v>
      </c>
      <c r="N31" s="18">
        <v>1</v>
      </c>
      <c r="O31" s="18">
        <v>12</v>
      </c>
      <c r="P31" s="18">
        <v>1</v>
      </c>
      <c r="Q31" s="18"/>
      <c r="R31" s="18">
        <v>1</v>
      </c>
      <c r="S31" s="18">
        <v>3</v>
      </c>
      <c r="T31" s="18">
        <v>1</v>
      </c>
      <c r="U31" s="18">
        <v>7</v>
      </c>
      <c r="V31" s="18"/>
      <c r="W31" s="18">
        <v>15</v>
      </c>
      <c r="X31" s="18">
        <v>1</v>
      </c>
      <c r="Y31" s="18">
        <v>13</v>
      </c>
      <c r="Z31" s="18">
        <v>2</v>
      </c>
      <c r="AA31" s="18">
        <v>6</v>
      </c>
      <c r="AB31" s="18">
        <v>1</v>
      </c>
      <c r="AC31" s="18">
        <v>2</v>
      </c>
      <c r="AD31" s="18"/>
      <c r="AE31" s="19">
        <v>107</v>
      </c>
    </row>
    <row r="32" spans="1:31">
      <c r="A32" s="5" t="s">
        <v>171</v>
      </c>
      <c r="B32" s="18"/>
      <c r="C32" s="18"/>
      <c r="D32" s="18">
        <v>1</v>
      </c>
      <c r="E32" s="18">
        <v>5</v>
      </c>
      <c r="F32" s="18">
        <v>1</v>
      </c>
      <c r="G32" s="18">
        <v>31</v>
      </c>
      <c r="H32" s="18">
        <v>10</v>
      </c>
      <c r="I32" s="18">
        <v>2</v>
      </c>
      <c r="J32" s="18"/>
      <c r="K32" s="18">
        <v>1</v>
      </c>
      <c r="L32" s="18">
        <v>28</v>
      </c>
      <c r="M32" s="18">
        <v>4</v>
      </c>
      <c r="N32" s="18"/>
      <c r="O32" s="18">
        <v>14</v>
      </c>
      <c r="P32" s="18">
        <v>1</v>
      </c>
      <c r="Q32" s="18"/>
      <c r="R32" s="18">
        <v>2</v>
      </c>
      <c r="S32" s="18">
        <v>8</v>
      </c>
      <c r="T32" s="18">
        <v>4</v>
      </c>
      <c r="U32" s="18">
        <v>6</v>
      </c>
      <c r="V32" s="18">
        <v>8</v>
      </c>
      <c r="W32" s="18">
        <v>13</v>
      </c>
      <c r="X32" s="18">
        <v>2</v>
      </c>
      <c r="Y32" s="18">
        <v>17</v>
      </c>
      <c r="Z32" s="18">
        <v>5</v>
      </c>
      <c r="AA32" s="18">
        <v>4</v>
      </c>
      <c r="AB32" s="18"/>
      <c r="AC32" s="18">
        <v>3</v>
      </c>
      <c r="AD32" s="18">
        <v>3</v>
      </c>
      <c r="AE32" s="19">
        <v>173</v>
      </c>
    </row>
    <row r="33" spans="1:31">
      <c r="A33" s="5" t="s">
        <v>172</v>
      </c>
      <c r="B33" s="18"/>
      <c r="C33" s="18">
        <v>3</v>
      </c>
      <c r="D33" s="18">
        <v>2</v>
      </c>
      <c r="E33" s="18">
        <v>2</v>
      </c>
      <c r="F33" s="18">
        <v>3</v>
      </c>
      <c r="G33" s="18">
        <v>13</v>
      </c>
      <c r="H33" s="18">
        <v>4</v>
      </c>
      <c r="I33" s="18">
        <v>4</v>
      </c>
      <c r="J33" s="18"/>
      <c r="K33" s="18">
        <v>3</v>
      </c>
      <c r="L33" s="18">
        <v>20</v>
      </c>
      <c r="M33" s="18"/>
      <c r="N33" s="18"/>
      <c r="O33" s="18">
        <v>6</v>
      </c>
      <c r="P33" s="18">
        <v>1</v>
      </c>
      <c r="Q33" s="18">
        <v>1</v>
      </c>
      <c r="R33" s="18">
        <v>1</v>
      </c>
      <c r="S33" s="18">
        <v>4</v>
      </c>
      <c r="T33" s="18"/>
      <c r="U33" s="18">
        <v>8</v>
      </c>
      <c r="V33" s="18">
        <v>6</v>
      </c>
      <c r="W33" s="18">
        <v>16</v>
      </c>
      <c r="X33" s="18">
        <v>1</v>
      </c>
      <c r="Y33" s="18">
        <v>8</v>
      </c>
      <c r="Z33" s="18">
        <v>3</v>
      </c>
      <c r="AA33" s="18">
        <v>6</v>
      </c>
      <c r="AB33" s="18"/>
      <c r="AC33" s="18">
        <v>1</v>
      </c>
      <c r="AD33" s="18"/>
      <c r="AE33" s="19">
        <v>116</v>
      </c>
    </row>
    <row r="34" spans="1:31">
      <c r="A34" s="5" t="s">
        <v>173</v>
      </c>
      <c r="B34" s="18"/>
      <c r="C34" s="18">
        <v>1</v>
      </c>
      <c r="D34" s="18">
        <v>5</v>
      </c>
      <c r="E34" s="18">
        <v>7</v>
      </c>
      <c r="F34" s="18">
        <v>1</v>
      </c>
      <c r="G34" s="18">
        <v>20</v>
      </c>
      <c r="H34" s="18">
        <v>6</v>
      </c>
      <c r="I34" s="18">
        <v>5</v>
      </c>
      <c r="J34" s="18"/>
      <c r="K34" s="18">
        <v>1</v>
      </c>
      <c r="L34" s="18">
        <v>35</v>
      </c>
      <c r="M34" s="18">
        <v>2</v>
      </c>
      <c r="N34" s="18">
        <v>1</v>
      </c>
      <c r="O34" s="18">
        <v>18</v>
      </c>
      <c r="P34" s="18"/>
      <c r="Q34" s="18">
        <v>3</v>
      </c>
      <c r="R34" s="18">
        <v>5</v>
      </c>
      <c r="S34" s="18">
        <v>6</v>
      </c>
      <c r="T34" s="18">
        <v>6</v>
      </c>
      <c r="U34" s="18">
        <v>7</v>
      </c>
      <c r="V34" s="18">
        <v>9</v>
      </c>
      <c r="W34" s="18">
        <v>18</v>
      </c>
      <c r="X34" s="18">
        <v>5</v>
      </c>
      <c r="Y34" s="18">
        <v>34</v>
      </c>
      <c r="Z34" s="18">
        <v>8</v>
      </c>
      <c r="AA34" s="18">
        <v>7</v>
      </c>
      <c r="AB34" s="18"/>
      <c r="AC34" s="18">
        <v>3</v>
      </c>
      <c r="AD34" s="18">
        <v>5</v>
      </c>
      <c r="AE34" s="19">
        <v>218</v>
      </c>
    </row>
    <row r="35" spans="1:31">
      <c r="A35" s="5" t="s">
        <v>174</v>
      </c>
      <c r="B35" s="18"/>
      <c r="C35" s="18"/>
      <c r="D35" s="18">
        <v>1</v>
      </c>
      <c r="E35" s="18">
        <v>1</v>
      </c>
      <c r="F35" s="18"/>
      <c r="G35" s="18">
        <v>7</v>
      </c>
      <c r="H35" s="18">
        <v>1</v>
      </c>
      <c r="I35" s="18">
        <v>3</v>
      </c>
      <c r="J35" s="18"/>
      <c r="K35" s="18"/>
      <c r="L35" s="18">
        <v>18</v>
      </c>
      <c r="M35" s="18">
        <v>2</v>
      </c>
      <c r="N35" s="18">
        <v>2</v>
      </c>
      <c r="O35" s="18">
        <v>6</v>
      </c>
      <c r="P35" s="18"/>
      <c r="Q35" s="18">
        <v>1</v>
      </c>
      <c r="R35" s="18">
        <v>3</v>
      </c>
      <c r="S35" s="18">
        <v>3</v>
      </c>
      <c r="T35" s="18">
        <v>1</v>
      </c>
      <c r="U35" s="18">
        <v>7</v>
      </c>
      <c r="V35" s="18">
        <v>3</v>
      </c>
      <c r="W35" s="18">
        <v>8</v>
      </c>
      <c r="X35" s="18">
        <v>1</v>
      </c>
      <c r="Y35" s="18">
        <v>18</v>
      </c>
      <c r="Z35" s="18">
        <v>5</v>
      </c>
      <c r="AA35" s="18">
        <v>5</v>
      </c>
      <c r="AB35" s="18"/>
      <c r="AC35" s="18">
        <v>4</v>
      </c>
      <c r="AD35" s="18">
        <v>3</v>
      </c>
      <c r="AE35" s="19">
        <v>103</v>
      </c>
    </row>
    <row r="36" spans="1:31">
      <c r="A36" s="5" t="s">
        <v>175</v>
      </c>
      <c r="B36" s="18"/>
      <c r="C36" s="18">
        <v>2</v>
      </c>
      <c r="D36" s="18">
        <v>6</v>
      </c>
      <c r="E36" s="18">
        <v>5</v>
      </c>
      <c r="F36" s="18"/>
      <c r="G36" s="18">
        <v>15</v>
      </c>
      <c r="H36" s="18">
        <v>9</v>
      </c>
      <c r="I36" s="18">
        <v>4</v>
      </c>
      <c r="J36" s="18"/>
      <c r="K36" s="18">
        <v>1</v>
      </c>
      <c r="L36" s="18">
        <v>37</v>
      </c>
      <c r="M36" s="18">
        <v>3</v>
      </c>
      <c r="N36" s="18"/>
      <c r="O36" s="18">
        <v>13</v>
      </c>
      <c r="P36" s="18"/>
      <c r="Q36" s="18"/>
      <c r="R36" s="18">
        <v>2</v>
      </c>
      <c r="S36" s="18">
        <v>8</v>
      </c>
      <c r="T36" s="18">
        <v>2</v>
      </c>
      <c r="U36" s="18">
        <v>6</v>
      </c>
      <c r="V36" s="18">
        <v>4</v>
      </c>
      <c r="W36" s="18">
        <v>17</v>
      </c>
      <c r="X36" s="18">
        <v>1</v>
      </c>
      <c r="Y36" s="18">
        <v>22</v>
      </c>
      <c r="Z36" s="18">
        <v>3</v>
      </c>
      <c r="AA36" s="18">
        <v>3</v>
      </c>
      <c r="AB36" s="18"/>
      <c r="AC36" s="18">
        <v>8</v>
      </c>
      <c r="AD36" s="18">
        <v>7</v>
      </c>
      <c r="AE36" s="19">
        <v>178</v>
      </c>
    </row>
    <row r="37" spans="1:31">
      <c r="A37" s="5" t="s">
        <v>176</v>
      </c>
      <c r="B37" s="18">
        <v>1</v>
      </c>
      <c r="C37" s="18"/>
      <c r="D37" s="18">
        <v>4</v>
      </c>
      <c r="E37" s="18">
        <v>2</v>
      </c>
      <c r="F37" s="18">
        <v>1</v>
      </c>
      <c r="G37" s="18">
        <v>13</v>
      </c>
      <c r="H37" s="18">
        <v>9</v>
      </c>
      <c r="I37" s="18">
        <v>4</v>
      </c>
      <c r="J37" s="18"/>
      <c r="K37" s="18">
        <v>1</v>
      </c>
      <c r="L37" s="18">
        <v>25</v>
      </c>
      <c r="M37" s="18">
        <v>2</v>
      </c>
      <c r="N37" s="18">
        <v>1</v>
      </c>
      <c r="O37" s="18">
        <v>4</v>
      </c>
      <c r="P37" s="18">
        <v>1</v>
      </c>
      <c r="Q37" s="18">
        <v>3</v>
      </c>
      <c r="R37" s="18">
        <v>6</v>
      </c>
      <c r="S37" s="18">
        <v>3</v>
      </c>
      <c r="T37" s="18">
        <v>4</v>
      </c>
      <c r="U37" s="18">
        <v>4</v>
      </c>
      <c r="V37" s="18">
        <v>7</v>
      </c>
      <c r="W37" s="18">
        <v>13</v>
      </c>
      <c r="X37" s="18">
        <v>1</v>
      </c>
      <c r="Y37" s="18">
        <v>6</v>
      </c>
      <c r="Z37" s="18">
        <v>4</v>
      </c>
      <c r="AA37" s="18">
        <v>2</v>
      </c>
      <c r="AB37" s="18">
        <v>2</v>
      </c>
      <c r="AC37" s="18">
        <v>3</v>
      </c>
      <c r="AD37" s="18">
        <v>4</v>
      </c>
      <c r="AE37" s="19">
        <v>130</v>
      </c>
    </row>
    <row r="38" spans="1:31">
      <c r="A38" s="5" t="s">
        <v>177</v>
      </c>
      <c r="B38" s="18"/>
      <c r="C38" s="18">
        <v>4</v>
      </c>
      <c r="D38" s="18">
        <v>1</v>
      </c>
      <c r="E38" s="18">
        <v>2</v>
      </c>
      <c r="F38" s="18">
        <v>1</v>
      </c>
      <c r="G38" s="18">
        <v>15</v>
      </c>
      <c r="H38" s="18">
        <v>10</v>
      </c>
      <c r="I38" s="18">
        <v>5</v>
      </c>
      <c r="J38" s="18"/>
      <c r="K38" s="18">
        <v>1</v>
      </c>
      <c r="L38" s="18">
        <v>25</v>
      </c>
      <c r="M38" s="18">
        <v>3</v>
      </c>
      <c r="N38" s="18">
        <v>1</v>
      </c>
      <c r="O38" s="18">
        <v>12</v>
      </c>
      <c r="P38" s="18">
        <v>1</v>
      </c>
      <c r="Q38" s="18">
        <v>2</v>
      </c>
      <c r="R38" s="18">
        <v>5</v>
      </c>
      <c r="S38" s="18">
        <v>8</v>
      </c>
      <c r="T38" s="18">
        <v>3</v>
      </c>
      <c r="U38" s="18">
        <v>4</v>
      </c>
      <c r="V38" s="18">
        <v>4</v>
      </c>
      <c r="W38" s="18">
        <v>17</v>
      </c>
      <c r="X38" s="18">
        <v>3</v>
      </c>
      <c r="Y38" s="18">
        <v>7</v>
      </c>
      <c r="Z38" s="18">
        <v>9</v>
      </c>
      <c r="AA38" s="18">
        <v>7</v>
      </c>
      <c r="AB38" s="18">
        <v>2</v>
      </c>
      <c r="AC38" s="18">
        <v>4</v>
      </c>
      <c r="AD38" s="18">
        <v>10</v>
      </c>
      <c r="AE38" s="19">
        <v>166</v>
      </c>
    </row>
    <row r="39" spans="1:31">
      <c r="A39" s="5" t="s">
        <v>178</v>
      </c>
      <c r="B39" s="18"/>
      <c r="C39" s="18">
        <v>1</v>
      </c>
      <c r="D39" s="18"/>
      <c r="E39" s="18"/>
      <c r="F39" s="18">
        <v>1</v>
      </c>
      <c r="G39" s="18">
        <v>10</v>
      </c>
      <c r="H39" s="18">
        <v>6</v>
      </c>
      <c r="I39" s="18">
        <v>3</v>
      </c>
      <c r="J39" s="18"/>
      <c r="K39" s="18">
        <v>2</v>
      </c>
      <c r="L39" s="18">
        <v>11</v>
      </c>
      <c r="M39" s="18">
        <v>2</v>
      </c>
      <c r="N39" s="18"/>
      <c r="O39" s="18">
        <v>4</v>
      </c>
      <c r="P39" s="18">
        <v>1</v>
      </c>
      <c r="Q39" s="18">
        <v>1</v>
      </c>
      <c r="R39" s="18">
        <v>1</v>
      </c>
      <c r="S39" s="18">
        <v>1</v>
      </c>
      <c r="T39" s="18">
        <v>2</v>
      </c>
      <c r="U39" s="18"/>
      <c r="V39" s="18">
        <v>3</v>
      </c>
      <c r="W39" s="18">
        <v>6</v>
      </c>
      <c r="X39" s="18">
        <v>1</v>
      </c>
      <c r="Y39" s="18">
        <v>2</v>
      </c>
      <c r="Z39" s="18">
        <v>2</v>
      </c>
      <c r="AA39" s="18">
        <v>3</v>
      </c>
      <c r="AB39" s="18"/>
      <c r="AC39" s="18">
        <v>1</v>
      </c>
      <c r="AD39" s="18">
        <v>2</v>
      </c>
      <c r="AE39" s="19">
        <v>66</v>
      </c>
    </row>
    <row r="40" spans="1:31">
      <c r="A40" s="5" t="s">
        <v>179</v>
      </c>
      <c r="B40" s="18"/>
      <c r="C40" s="18">
        <v>1</v>
      </c>
      <c r="D40" s="18">
        <v>1</v>
      </c>
      <c r="E40" s="18">
        <v>5</v>
      </c>
      <c r="F40" s="18"/>
      <c r="G40" s="18">
        <v>14</v>
      </c>
      <c r="H40" s="18">
        <v>5</v>
      </c>
      <c r="I40" s="18">
        <v>2</v>
      </c>
      <c r="J40" s="18"/>
      <c r="K40" s="18">
        <v>4</v>
      </c>
      <c r="L40" s="18">
        <v>18</v>
      </c>
      <c r="M40" s="18">
        <v>2</v>
      </c>
      <c r="N40" s="18"/>
      <c r="O40" s="18">
        <v>3</v>
      </c>
      <c r="P40" s="18"/>
      <c r="Q40" s="18">
        <v>1</v>
      </c>
      <c r="R40" s="18"/>
      <c r="S40" s="18">
        <v>2</v>
      </c>
      <c r="T40" s="18">
        <v>4</v>
      </c>
      <c r="U40" s="18">
        <v>5</v>
      </c>
      <c r="V40" s="18">
        <v>4</v>
      </c>
      <c r="W40" s="18">
        <v>9</v>
      </c>
      <c r="X40" s="18"/>
      <c r="Y40" s="18">
        <v>6</v>
      </c>
      <c r="Z40" s="18">
        <v>2</v>
      </c>
      <c r="AA40" s="18">
        <v>5</v>
      </c>
      <c r="AB40" s="18"/>
      <c r="AC40" s="18">
        <v>2</v>
      </c>
      <c r="AD40" s="18">
        <v>6</v>
      </c>
      <c r="AE40" s="19">
        <v>101</v>
      </c>
    </row>
    <row r="41" spans="1:31">
      <c r="A41" s="5" t="s">
        <v>180</v>
      </c>
      <c r="B41" s="18"/>
      <c r="C41" s="18">
        <v>1</v>
      </c>
      <c r="D41" s="18"/>
      <c r="E41" s="18">
        <v>1</v>
      </c>
      <c r="F41" s="18">
        <v>2</v>
      </c>
      <c r="G41" s="18">
        <v>5</v>
      </c>
      <c r="H41" s="18">
        <v>4</v>
      </c>
      <c r="I41" s="18">
        <v>1</v>
      </c>
      <c r="J41" s="18"/>
      <c r="K41" s="18">
        <v>1</v>
      </c>
      <c r="L41" s="18">
        <v>7</v>
      </c>
      <c r="M41" s="18">
        <v>2</v>
      </c>
      <c r="N41" s="18"/>
      <c r="O41" s="18">
        <v>3</v>
      </c>
      <c r="P41" s="18">
        <v>1</v>
      </c>
      <c r="Q41" s="18"/>
      <c r="R41" s="18">
        <v>1</v>
      </c>
      <c r="S41" s="18"/>
      <c r="T41" s="18"/>
      <c r="U41" s="18"/>
      <c r="V41" s="18">
        <v>1</v>
      </c>
      <c r="W41" s="18">
        <v>5</v>
      </c>
      <c r="X41" s="18"/>
      <c r="Y41" s="18">
        <v>1</v>
      </c>
      <c r="Z41" s="18">
        <v>3</v>
      </c>
      <c r="AA41" s="18"/>
      <c r="AB41" s="18">
        <v>2</v>
      </c>
      <c r="AC41" s="18">
        <v>1</v>
      </c>
      <c r="AD41" s="18">
        <v>2</v>
      </c>
      <c r="AE41" s="19">
        <v>44</v>
      </c>
    </row>
    <row r="42" spans="1:31">
      <c r="A42" s="5" t="s">
        <v>181</v>
      </c>
      <c r="B42" s="18"/>
      <c r="C42" s="18"/>
      <c r="D42" s="18">
        <v>1</v>
      </c>
      <c r="E42" s="18">
        <v>1</v>
      </c>
      <c r="F42" s="18"/>
      <c r="G42" s="18"/>
      <c r="H42" s="18">
        <v>2</v>
      </c>
      <c r="I42" s="18">
        <v>1</v>
      </c>
      <c r="J42" s="18"/>
      <c r="K42" s="18"/>
      <c r="L42" s="18"/>
      <c r="M42" s="18"/>
      <c r="N42" s="18">
        <v>1</v>
      </c>
      <c r="O42" s="18">
        <v>1</v>
      </c>
      <c r="P42" s="18"/>
      <c r="Q42" s="18">
        <v>1</v>
      </c>
      <c r="R42" s="18"/>
      <c r="S42" s="18">
        <v>1</v>
      </c>
      <c r="T42" s="18"/>
      <c r="U42" s="18"/>
      <c r="V42" s="18"/>
      <c r="W42" s="18">
        <v>2</v>
      </c>
      <c r="X42" s="18"/>
      <c r="Y42" s="18">
        <v>3</v>
      </c>
      <c r="Z42" s="18"/>
      <c r="AA42" s="18">
        <v>1</v>
      </c>
      <c r="AB42" s="18"/>
      <c r="AC42" s="18"/>
      <c r="AD42" s="18">
        <v>1</v>
      </c>
      <c r="AE42" s="19">
        <v>16</v>
      </c>
    </row>
    <row r="43" spans="1:31">
      <c r="A43" s="5" t="s">
        <v>182</v>
      </c>
      <c r="B43" s="18"/>
      <c r="C43" s="18"/>
      <c r="D43" s="18"/>
      <c r="E43" s="18"/>
      <c r="F43" s="18"/>
      <c r="G43" s="18"/>
      <c r="H43" s="18">
        <v>2</v>
      </c>
      <c r="I43" s="18">
        <v>1</v>
      </c>
      <c r="J43" s="18"/>
      <c r="K43" s="18"/>
      <c r="L43" s="18">
        <v>2</v>
      </c>
      <c r="M43" s="18"/>
      <c r="N43" s="18"/>
      <c r="O43" s="18"/>
      <c r="P43" s="18"/>
      <c r="Q43" s="18"/>
      <c r="R43" s="18"/>
      <c r="S43" s="18"/>
      <c r="T43" s="18"/>
      <c r="U43" s="18"/>
      <c r="V43" s="18"/>
      <c r="W43" s="18">
        <v>1</v>
      </c>
      <c r="X43" s="18"/>
      <c r="Y43" s="18"/>
      <c r="Z43" s="18">
        <v>1</v>
      </c>
      <c r="AA43" s="18"/>
      <c r="AB43" s="18"/>
      <c r="AC43" s="18"/>
      <c r="AD43" s="18"/>
      <c r="AE43" s="19">
        <v>7</v>
      </c>
    </row>
    <row r="44" spans="1:31">
      <c r="A44" s="5" t="s">
        <v>183</v>
      </c>
      <c r="B44" s="18"/>
      <c r="C44" s="18"/>
      <c r="D44" s="18"/>
      <c r="E44" s="18"/>
      <c r="F44" s="18">
        <v>1</v>
      </c>
      <c r="G44" s="18">
        <v>4</v>
      </c>
      <c r="H44" s="18">
        <v>1</v>
      </c>
      <c r="I44" s="18"/>
      <c r="J44" s="18"/>
      <c r="K44" s="18"/>
      <c r="L44" s="18">
        <v>4</v>
      </c>
      <c r="M44" s="18"/>
      <c r="N44" s="18"/>
      <c r="O44" s="18">
        <v>1</v>
      </c>
      <c r="P44" s="18"/>
      <c r="Q44" s="18"/>
      <c r="R44" s="18"/>
      <c r="S44" s="18"/>
      <c r="T44" s="18"/>
      <c r="U44" s="18">
        <v>1</v>
      </c>
      <c r="V44" s="18"/>
      <c r="W44" s="18">
        <v>1</v>
      </c>
      <c r="X44" s="18">
        <v>1</v>
      </c>
      <c r="Y44" s="18">
        <v>1</v>
      </c>
      <c r="Z44" s="18">
        <v>1</v>
      </c>
      <c r="AA44" s="18"/>
      <c r="AB44" s="18"/>
      <c r="AC44" s="18">
        <v>1</v>
      </c>
      <c r="AD44" s="18">
        <v>1</v>
      </c>
      <c r="AE44" s="19">
        <v>18</v>
      </c>
    </row>
    <row r="45" spans="1:31">
      <c r="A45" s="5" t="s">
        <v>184</v>
      </c>
      <c r="B45" s="18"/>
      <c r="C45" s="18"/>
      <c r="D45" s="18">
        <v>1</v>
      </c>
      <c r="E45" s="18">
        <v>2</v>
      </c>
      <c r="F45" s="18"/>
      <c r="G45" s="18">
        <v>2</v>
      </c>
      <c r="H45" s="18"/>
      <c r="I45" s="18">
        <v>2</v>
      </c>
      <c r="J45" s="18"/>
      <c r="K45" s="18"/>
      <c r="L45" s="18"/>
      <c r="M45" s="18">
        <v>2</v>
      </c>
      <c r="N45" s="18"/>
      <c r="O45" s="18">
        <v>2</v>
      </c>
      <c r="P45" s="18"/>
      <c r="Q45" s="18"/>
      <c r="R45" s="18">
        <v>1</v>
      </c>
      <c r="S45" s="18"/>
      <c r="T45" s="18"/>
      <c r="U45" s="18"/>
      <c r="V45" s="18">
        <v>1</v>
      </c>
      <c r="W45" s="18">
        <v>4</v>
      </c>
      <c r="X45" s="18"/>
      <c r="Y45" s="18">
        <v>3</v>
      </c>
      <c r="Z45" s="18"/>
      <c r="AA45" s="18"/>
      <c r="AB45" s="18"/>
      <c r="AC45" s="18"/>
      <c r="AD45" s="18">
        <v>1</v>
      </c>
      <c r="AE45" s="19">
        <v>21</v>
      </c>
    </row>
    <row r="46" spans="1:31">
      <c r="A46" s="5" t="s">
        <v>185</v>
      </c>
      <c r="B46" s="18"/>
      <c r="C46" s="18">
        <v>3</v>
      </c>
      <c r="D46" s="18">
        <v>1</v>
      </c>
      <c r="E46" s="18"/>
      <c r="F46" s="18">
        <v>1</v>
      </c>
      <c r="G46" s="18">
        <v>1</v>
      </c>
      <c r="H46" s="18">
        <v>3</v>
      </c>
      <c r="I46" s="18"/>
      <c r="J46" s="18"/>
      <c r="K46" s="18"/>
      <c r="L46" s="18">
        <v>7</v>
      </c>
      <c r="M46" s="18"/>
      <c r="N46" s="18">
        <v>1</v>
      </c>
      <c r="O46" s="18">
        <v>2</v>
      </c>
      <c r="P46" s="18"/>
      <c r="Q46" s="18">
        <v>1</v>
      </c>
      <c r="R46" s="18"/>
      <c r="S46" s="18">
        <v>1</v>
      </c>
      <c r="T46" s="18">
        <v>1</v>
      </c>
      <c r="U46" s="18"/>
      <c r="V46" s="18">
        <v>1</v>
      </c>
      <c r="W46" s="18">
        <v>5</v>
      </c>
      <c r="X46" s="18"/>
      <c r="Y46" s="18">
        <v>2</v>
      </c>
      <c r="Z46" s="18">
        <v>1</v>
      </c>
      <c r="AA46" s="18">
        <v>1</v>
      </c>
      <c r="AB46" s="18"/>
      <c r="AC46" s="18">
        <v>2</v>
      </c>
      <c r="AD46" s="18">
        <v>2</v>
      </c>
      <c r="AE46" s="19">
        <v>36</v>
      </c>
    </row>
    <row r="47" spans="1:31">
      <c r="A47" s="5" t="s">
        <v>186</v>
      </c>
      <c r="B47" s="18"/>
      <c r="C47" s="18">
        <v>2</v>
      </c>
      <c r="D47" s="18"/>
      <c r="E47" s="18">
        <v>2</v>
      </c>
      <c r="F47" s="18"/>
      <c r="G47" s="18">
        <v>3</v>
      </c>
      <c r="H47" s="18"/>
      <c r="I47" s="18"/>
      <c r="J47" s="18"/>
      <c r="K47" s="18">
        <v>1</v>
      </c>
      <c r="L47" s="18">
        <v>5</v>
      </c>
      <c r="M47" s="18"/>
      <c r="N47" s="18"/>
      <c r="O47" s="18">
        <v>4</v>
      </c>
      <c r="P47" s="18"/>
      <c r="Q47" s="18"/>
      <c r="R47" s="18"/>
      <c r="S47" s="18"/>
      <c r="T47" s="18">
        <v>4</v>
      </c>
      <c r="U47" s="18">
        <v>1</v>
      </c>
      <c r="V47" s="18">
        <v>2</v>
      </c>
      <c r="W47" s="18">
        <v>9</v>
      </c>
      <c r="X47" s="18"/>
      <c r="Y47" s="18">
        <v>1</v>
      </c>
      <c r="Z47" s="18">
        <v>3</v>
      </c>
      <c r="AA47" s="18">
        <v>2</v>
      </c>
      <c r="AB47" s="18"/>
      <c r="AC47" s="18"/>
      <c r="AD47" s="18">
        <v>2</v>
      </c>
      <c r="AE47" s="19">
        <v>41</v>
      </c>
    </row>
    <row r="48" spans="1:31">
      <c r="A48" s="5" t="s">
        <v>187</v>
      </c>
      <c r="B48" s="18"/>
      <c r="C48" s="18">
        <v>1</v>
      </c>
      <c r="D48" s="18"/>
      <c r="E48" s="18">
        <v>1</v>
      </c>
      <c r="F48" s="18">
        <v>1</v>
      </c>
      <c r="G48" s="18">
        <v>6</v>
      </c>
      <c r="H48" s="18">
        <v>8</v>
      </c>
      <c r="I48" s="18"/>
      <c r="J48" s="18"/>
      <c r="K48" s="18"/>
      <c r="L48" s="18">
        <v>10</v>
      </c>
      <c r="M48" s="18">
        <v>3</v>
      </c>
      <c r="N48" s="18"/>
      <c r="O48" s="18">
        <v>6</v>
      </c>
      <c r="P48" s="18"/>
      <c r="Q48" s="18">
        <v>2</v>
      </c>
      <c r="R48" s="18"/>
      <c r="S48" s="18">
        <v>1</v>
      </c>
      <c r="T48" s="18">
        <v>2</v>
      </c>
      <c r="U48" s="18">
        <v>4</v>
      </c>
      <c r="V48" s="18">
        <v>2</v>
      </c>
      <c r="W48" s="18">
        <v>4</v>
      </c>
      <c r="X48" s="18">
        <v>2</v>
      </c>
      <c r="Y48" s="18">
        <v>4</v>
      </c>
      <c r="Z48" s="18">
        <v>1</v>
      </c>
      <c r="AA48" s="18"/>
      <c r="AB48" s="18"/>
      <c r="AC48" s="18">
        <v>1</v>
      </c>
      <c r="AD48" s="18">
        <v>1</v>
      </c>
      <c r="AE48" s="19">
        <v>60</v>
      </c>
    </row>
    <row r="49" spans="1:31">
      <c r="A49" s="5" t="s">
        <v>188</v>
      </c>
      <c r="B49" s="18"/>
      <c r="C49" s="18">
        <v>1</v>
      </c>
      <c r="D49" s="18"/>
      <c r="E49" s="18"/>
      <c r="F49" s="18">
        <v>2</v>
      </c>
      <c r="G49" s="18">
        <v>7</v>
      </c>
      <c r="H49" s="18">
        <v>4</v>
      </c>
      <c r="I49" s="18">
        <v>1</v>
      </c>
      <c r="J49" s="18"/>
      <c r="K49" s="18">
        <v>1</v>
      </c>
      <c r="L49" s="18">
        <v>5</v>
      </c>
      <c r="M49" s="18">
        <v>3</v>
      </c>
      <c r="N49" s="18"/>
      <c r="O49" s="18">
        <v>6</v>
      </c>
      <c r="P49" s="18"/>
      <c r="Q49" s="18"/>
      <c r="R49" s="18"/>
      <c r="S49" s="18"/>
      <c r="T49" s="18">
        <v>2</v>
      </c>
      <c r="U49" s="18">
        <v>1</v>
      </c>
      <c r="V49" s="18">
        <v>2</v>
      </c>
      <c r="W49" s="18">
        <v>3</v>
      </c>
      <c r="X49" s="18">
        <v>2</v>
      </c>
      <c r="Y49" s="18">
        <v>1</v>
      </c>
      <c r="Z49" s="18">
        <v>2</v>
      </c>
      <c r="AA49" s="18"/>
      <c r="AB49" s="18">
        <v>2</v>
      </c>
      <c r="AC49" s="18"/>
      <c r="AD49" s="18"/>
      <c r="AE49" s="19">
        <v>45</v>
      </c>
    </row>
    <row r="50" spans="1:31">
      <c r="A50" s="5" t="s">
        <v>189</v>
      </c>
      <c r="B50" s="18"/>
      <c r="C50" s="18">
        <v>3</v>
      </c>
      <c r="D50" s="18">
        <v>1</v>
      </c>
      <c r="E50" s="18">
        <v>3</v>
      </c>
      <c r="F50" s="18"/>
      <c r="G50" s="18">
        <v>13</v>
      </c>
      <c r="H50" s="18">
        <v>2</v>
      </c>
      <c r="I50" s="18">
        <v>1</v>
      </c>
      <c r="J50" s="18"/>
      <c r="K50" s="18"/>
      <c r="L50" s="18">
        <v>14</v>
      </c>
      <c r="M50" s="18">
        <v>2</v>
      </c>
      <c r="N50" s="18">
        <v>1</v>
      </c>
      <c r="O50" s="18">
        <v>7</v>
      </c>
      <c r="P50" s="18"/>
      <c r="Q50" s="18">
        <v>3</v>
      </c>
      <c r="R50" s="18">
        <v>2</v>
      </c>
      <c r="S50" s="18">
        <v>4</v>
      </c>
      <c r="T50" s="18">
        <v>3</v>
      </c>
      <c r="U50" s="18">
        <v>8</v>
      </c>
      <c r="V50" s="18">
        <v>2</v>
      </c>
      <c r="W50" s="18">
        <v>9</v>
      </c>
      <c r="X50" s="18">
        <v>1</v>
      </c>
      <c r="Y50" s="18">
        <v>4</v>
      </c>
      <c r="Z50" s="18">
        <v>4</v>
      </c>
      <c r="AA50" s="18">
        <v>4</v>
      </c>
      <c r="AB50" s="18">
        <v>3</v>
      </c>
      <c r="AC50" s="18">
        <v>5</v>
      </c>
      <c r="AD50" s="18">
        <v>7</v>
      </c>
      <c r="AE50" s="19">
        <v>106</v>
      </c>
    </row>
    <row r="51" spans="1:31">
      <c r="A51" s="5" t="s">
        <v>190</v>
      </c>
      <c r="B51" s="18"/>
      <c r="C51" s="18"/>
      <c r="D51" s="18">
        <v>1</v>
      </c>
      <c r="E51" s="18"/>
      <c r="F51" s="18"/>
      <c r="G51" s="18">
        <v>4</v>
      </c>
      <c r="H51" s="18">
        <v>9</v>
      </c>
      <c r="I51" s="18">
        <v>3</v>
      </c>
      <c r="J51" s="18"/>
      <c r="K51" s="18"/>
      <c r="L51" s="18">
        <v>10</v>
      </c>
      <c r="M51" s="18"/>
      <c r="N51" s="18">
        <v>2</v>
      </c>
      <c r="O51" s="18">
        <v>5</v>
      </c>
      <c r="P51" s="18"/>
      <c r="Q51" s="18"/>
      <c r="R51" s="18">
        <v>4</v>
      </c>
      <c r="S51" s="18">
        <v>3</v>
      </c>
      <c r="T51" s="18"/>
      <c r="U51" s="18"/>
      <c r="V51" s="18">
        <v>1</v>
      </c>
      <c r="W51" s="18">
        <v>8</v>
      </c>
      <c r="X51" s="18">
        <v>1</v>
      </c>
      <c r="Y51" s="18">
        <v>3</v>
      </c>
      <c r="Z51" s="18"/>
      <c r="AA51" s="18">
        <v>2</v>
      </c>
      <c r="AB51" s="18">
        <v>1</v>
      </c>
      <c r="AC51" s="18">
        <v>4</v>
      </c>
      <c r="AD51" s="18"/>
      <c r="AE51" s="19">
        <v>61</v>
      </c>
    </row>
    <row r="52" spans="1:31">
      <c r="A52" s="5" t="s">
        <v>191</v>
      </c>
      <c r="B52" s="18"/>
      <c r="C52" s="18">
        <v>4</v>
      </c>
      <c r="D52" s="18">
        <v>2</v>
      </c>
      <c r="E52" s="18">
        <v>3</v>
      </c>
      <c r="F52" s="18">
        <v>1</v>
      </c>
      <c r="G52" s="18">
        <v>11</v>
      </c>
      <c r="H52" s="18">
        <v>6</v>
      </c>
      <c r="I52" s="18">
        <v>4</v>
      </c>
      <c r="J52" s="18"/>
      <c r="K52" s="18">
        <v>1</v>
      </c>
      <c r="L52" s="18">
        <v>17</v>
      </c>
      <c r="M52" s="18">
        <v>1</v>
      </c>
      <c r="N52" s="18">
        <v>1</v>
      </c>
      <c r="O52" s="18">
        <v>10</v>
      </c>
      <c r="P52" s="18"/>
      <c r="Q52" s="18">
        <v>1</v>
      </c>
      <c r="R52" s="18">
        <v>2</v>
      </c>
      <c r="S52" s="18">
        <v>2</v>
      </c>
      <c r="T52" s="18">
        <v>4</v>
      </c>
      <c r="U52" s="18">
        <v>6</v>
      </c>
      <c r="V52" s="18">
        <v>1</v>
      </c>
      <c r="W52" s="18">
        <v>12</v>
      </c>
      <c r="X52" s="18">
        <v>1</v>
      </c>
      <c r="Y52" s="18">
        <v>4</v>
      </c>
      <c r="Z52" s="18">
        <v>5</v>
      </c>
      <c r="AA52" s="18">
        <v>4</v>
      </c>
      <c r="AB52" s="18"/>
      <c r="AC52" s="18">
        <v>5</v>
      </c>
      <c r="AD52" s="18"/>
      <c r="AE52" s="19">
        <v>108</v>
      </c>
    </row>
    <row r="53" spans="1:31">
      <c r="A53" s="5" t="s">
        <v>192</v>
      </c>
      <c r="B53" s="18"/>
      <c r="C53" s="18"/>
      <c r="D53" s="18">
        <v>3</v>
      </c>
      <c r="E53" s="18">
        <v>2</v>
      </c>
      <c r="F53" s="18"/>
      <c r="G53" s="18">
        <v>4</v>
      </c>
      <c r="H53" s="18">
        <v>2</v>
      </c>
      <c r="I53" s="18">
        <v>4</v>
      </c>
      <c r="J53" s="18"/>
      <c r="K53" s="18">
        <v>1</v>
      </c>
      <c r="L53" s="18">
        <v>11</v>
      </c>
      <c r="M53" s="18">
        <v>1</v>
      </c>
      <c r="N53" s="18">
        <v>1</v>
      </c>
      <c r="O53" s="18">
        <v>4</v>
      </c>
      <c r="P53" s="18"/>
      <c r="Q53" s="18">
        <v>1</v>
      </c>
      <c r="R53" s="18">
        <v>2</v>
      </c>
      <c r="S53" s="18">
        <v>2</v>
      </c>
      <c r="T53" s="18"/>
      <c r="U53" s="18">
        <v>3</v>
      </c>
      <c r="V53" s="18">
        <v>5</v>
      </c>
      <c r="W53" s="18">
        <v>9</v>
      </c>
      <c r="X53" s="18">
        <v>2</v>
      </c>
      <c r="Y53" s="18"/>
      <c r="Z53" s="18">
        <v>1</v>
      </c>
      <c r="AA53" s="18">
        <v>1</v>
      </c>
      <c r="AB53" s="18">
        <v>1</v>
      </c>
      <c r="AC53" s="18">
        <v>1</v>
      </c>
      <c r="AD53" s="18">
        <v>3</v>
      </c>
      <c r="AE53" s="19">
        <v>64</v>
      </c>
    </row>
    <row r="54" spans="1:31">
      <c r="A54" s="5" t="s">
        <v>193</v>
      </c>
      <c r="B54" s="18"/>
      <c r="C54" s="18"/>
      <c r="D54" s="18"/>
      <c r="E54" s="18"/>
      <c r="F54" s="18"/>
      <c r="G54" s="18">
        <v>4</v>
      </c>
      <c r="H54" s="18">
        <v>4</v>
      </c>
      <c r="I54" s="18">
        <v>3</v>
      </c>
      <c r="J54" s="18"/>
      <c r="K54" s="18">
        <v>2</v>
      </c>
      <c r="L54" s="18">
        <v>2</v>
      </c>
      <c r="M54" s="18"/>
      <c r="N54" s="18"/>
      <c r="O54" s="18">
        <v>1</v>
      </c>
      <c r="P54" s="18">
        <v>1</v>
      </c>
      <c r="Q54" s="18"/>
      <c r="R54" s="18">
        <v>2</v>
      </c>
      <c r="S54" s="18"/>
      <c r="T54" s="18">
        <v>1</v>
      </c>
      <c r="U54" s="18"/>
      <c r="V54" s="18">
        <v>1</v>
      </c>
      <c r="W54" s="18">
        <v>6</v>
      </c>
      <c r="X54" s="18">
        <v>2</v>
      </c>
      <c r="Y54" s="18">
        <v>3</v>
      </c>
      <c r="Z54" s="18"/>
      <c r="AA54" s="18"/>
      <c r="AB54" s="18"/>
      <c r="AC54" s="18">
        <v>1</v>
      </c>
      <c r="AD54" s="18">
        <v>1</v>
      </c>
      <c r="AE54" s="19">
        <v>34</v>
      </c>
    </row>
    <row r="55" spans="1:31">
      <c r="A55" s="5" t="s">
        <v>194</v>
      </c>
      <c r="B55" s="18"/>
      <c r="C55" s="18"/>
      <c r="D55" s="18"/>
      <c r="E55" s="18"/>
      <c r="F55" s="18">
        <v>1</v>
      </c>
      <c r="G55" s="18">
        <v>6</v>
      </c>
      <c r="H55" s="18">
        <v>2</v>
      </c>
      <c r="I55" s="18"/>
      <c r="J55" s="18"/>
      <c r="K55" s="18"/>
      <c r="L55" s="18">
        <v>4</v>
      </c>
      <c r="M55" s="18">
        <v>1</v>
      </c>
      <c r="N55" s="18"/>
      <c r="O55" s="18">
        <v>5</v>
      </c>
      <c r="P55" s="18">
        <v>1</v>
      </c>
      <c r="Q55" s="18"/>
      <c r="R55" s="18">
        <v>3</v>
      </c>
      <c r="S55" s="18"/>
      <c r="T55" s="18">
        <v>1</v>
      </c>
      <c r="U55" s="18">
        <v>2</v>
      </c>
      <c r="V55" s="18">
        <v>1</v>
      </c>
      <c r="W55" s="18">
        <v>10</v>
      </c>
      <c r="X55" s="18">
        <v>1</v>
      </c>
      <c r="Y55" s="18">
        <v>1</v>
      </c>
      <c r="Z55" s="18"/>
      <c r="AA55" s="18">
        <v>3</v>
      </c>
      <c r="AB55" s="18"/>
      <c r="AC55" s="18"/>
      <c r="AD55" s="18"/>
      <c r="AE55" s="19">
        <v>42</v>
      </c>
    </row>
    <row r="56" spans="1:31">
      <c r="A56" s="5" t="s">
        <v>195</v>
      </c>
      <c r="B56" s="18"/>
      <c r="C56" s="18"/>
      <c r="D56" s="18">
        <v>1</v>
      </c>
      <c r="E56" s="18"/>
      <c r="F56" s="18"/>
      <c r="G56" s="18">
        <v>8</v>
      </c>
      <c r="H56" s="18">
        <v>4</v>
      </c>
      <c r="I56" s="18"/>
      <c r="J56" s="18"/>
      <c r="K56" s="18">
        <v>1</v>
      </c>
      <c r="L56" s="18">
        <v>3</v>
      </c>
      <c r="M56" s="18">
        <v>1</v>
      </c>
      <c r="N56" s="18"/>
      <c r="O56" s="18">
        <v>6</v>
      </c>
      <c r="P56" s="18"/>
      <c r="Q56" s="18"/>
      <c r="R56" s="18">
        <v>2</v>
      </c>
      <c r="S56" s="18"/>
      <c r="T56" s="18">
        <v>1</v>
      </c>
      <c r="U56" s="18"/>
      <c r="V56" s="18">
        <v>2</v>
      </c>
      <c r="W56" s="18">
        <v>3</v>
      </c>
      <c r="X56" s="18">
        <v>1</v>
      </c>
      <c r="Y56" s="18"/>
      <c r="Z56" s="18">
        <v>1</v>
      </c>
      <c r="AA56" s="18">
        <v>1</v>
      </c>
      <c r="AB56" s="18">
        <v>4</v>
      </c>
      <c r="AC56" s="18">
        <v>1</v>
      </c>
      <c r="AD56" s="18">
        <v>2</v>
      </c>
      <c r="AE56" s="19">
        <v>42</v>
      </c>
    </row>
    <row r="57" spans="1:31">
      <c r="A57" s="5" t="s">
        <v>196</v>
      </c>
      <c r="B57" s="18"/>
      <c r="C57" s="18"/>
      <c r="D57" s="18"/>
      <c r="E57" s="18">
        <v>3</v>
      </c>
      <c r="F57" s="18"/>
      <c r="G57" s="18"/>
      <c r="H57" s="18"/>
      <c r="I57" s="18">
        <v>1</v>
      </c>
      <c r="J57" s="18"/>
      <c r="K57" s="18"/>
      <c r="L57" s="18">
        <v>1</v>
      </c>
      <c r="M57" s="18"/>
      <c r="N57" s="18"/>
      <c r="O57" s="18">
        <v>1</v>
      </c>
      <c r="P57" s="18"/>
      <c r="Q57" s="18"/>
      <c r="R57" s="18"/>
      <c r="S57" s="18"/>
      <c r="T57" s="18"/>
      <c r="U57" s="18">
        <v>2</v>
      </c>
      <c r="V57" s="18">
        <v>1</v>
      </c>
      <c r="W57" s="18">
        <v>3</v>
      </c>
      <c r="X57" s="18"/>
      <c r="Y57" s="18">
        <v>1</v>
      </c>
      <c r="Z57" s="18"/>
      <c r="AA57" s="18"/>
      <c r="AB57" s="18">
        <v>2</v>
      </c>
      <c r="AC57" s="18">
        <v>2</v>
      </c>
      <c r="AD57" s="18">
        <v>1</v>
      </c>
      <c r="AE57" s="19">
        <v>18</v>
      </c>
    </row>
    <row r="58" spans="1:31">
      <c r="A58" s="5" t="s">
        <v>197</v>
      </c>
      <c r="B58" s="18"/>
      <c r="C58" s="18"/>
      <c r="D58" s="18"/>
      <c r="E58" s="18">
        <v>1</v>
      </c>
      <c r="F58" s="18">
        <v>2</v>
      </c>
      <c r="G58" s="18">
        <v>3</v>
      </c>
      <c r="H58" s="18">
        <v>1</v>
      </c>
      <c r="I58" s="18">
        <v>1</v>
      </c>
      <c r="J58" s="18"/>
      <c r="K58" s="18"/>
      <c r="L58" s="18">
        <v>9</v>
      </c>
      <c r="M58" s="18"/>
      <c r="N58" s="18"/>
      <c r="O58" s="18">
        <v>7</v>
      </c>
      <c r="P58" s="18"/>
      <c r="Q58" s="18">
        <v>3</v>
      </c>
      <c r="R58" s="18">
        <v>1</v>
      </c>
      <c r="S58" s="18"/>
      <c r="T58" s="18"/>
      <c r="U58" s="18">
        <v>1</v>
      </c>
      <c r="V58" s="18"/>
      <c r="W58" s="18">
        <v>2</v>
      </c>
      <c r="X58" s="18"/>
      <c r="Y58" s="18">
        <v>1</v>
      </c>
      <c r="Z58" s="18"/>
      <c r="AA58" s="18">
        <v>3</v>
      </c>
      <c r="AB58" s="18">
        <v>2</v>
      </c>
      <c r="AC58" s="18">
        <v>1</v>
      </c>
      <c r="AD58" s="18">
        <v>4</v>
      </c>
      <c r="AE58" s="19">
        <v>42</v>
      </c>
    </row>
    <row r="59" spans="1:31">
      <c r="A59" s="5" t="s">
        <v>198</v>
      </c>
      <c r="B59" s="18"/>
      <c r="C59" s="18"/>
      <c r="D59" s="18"/>
      <c r="E59" s="18"/>
      <c r="F59" s="18">
        <v>2</v>
      </c>
      <c r="G59" s="18">
        <v>3</v>
      </c>
      <c r="H59" s="18">
        <v>2</v>
      </c>
      <c r="I59" s="18">
        <v>1</v>
      </c>
      <c r="J59" s="18"/>
      <c r="K59" s="18"/>
      <c r="L59" s="18"/>
      <c r="M59" s="18"/>
      <c r="N59" s="18"/>
      <c r="O59" s="18">
        <v>3</v>
      </c>
      <c r="P59" s="18"/>
      <c r="Q59" s="18">
        <v>1</v>
      </c>
      <c r="R59" s="18">
        <v>1</v>
      </c>
      <c r="S59" s="18"/>
      <c r="T59" s="18"/>
      <c r="U59" s="18"/>
      <c r="V59" s="18">
        <v>2</v>
      </c>
      <c r="W59" s="18">
        <v>4</v>
      </c>
      <c r="X59" s="18"/>
      <c r="Y59" s="18">
        <v>4</v>
      </c>
      <c r="Z59" s="18"/>
      <c r="AA59" s="18">
        <v>1</v>
      </c>
      <c r="AB59" s="18"/>
      <c r="AC59" s="18"/>
      <c r="AD59" s="18">
        <v>2</v>
      </c>
      <c r="AE59" s="19">
        <v>26</v>
      </c>
    </row>
    <row r="60" spans="1:31">
      <c r="A60" s="5" t="s">
        <v>199</v>
      </c>
      <c r="B60" s="18">
        <v>1</v>
      </c>
      <c r="C60" s="18"/>
      <c r="D60" s="18"/>
      <c r="E60" s="18">
        <v>3</v>
      </c>
      <c r="F60" s="18">
        <v>2</v>
      </c>
      <c r="G60" s="18">
        <v>5</v>
      </c>
      <c r="H60" s="18">
        <v>1</v>
      </c>
      <c r="I60" s="18">
        <v>1</v>
      </c>
      <c r="J60" s="18"/>
      <c r="K60" s="18"/>
      <c r="L60" s="18">
        <v>4</v>
      </c>
      <c r="M60" s="18">
        <v>1</v>
      </c>
      <c r="N60" s="18"/>
      <c r="O60" s="18">
        <v>9</v>
      </c>
      <c r="P60" s="18"/>
      <c r="Q60" s="18">
        <v>1</v>
      </c>
      <c r="R60" s="18">
        <v>1</v>
      </c>
      <c r="S60" s="18">
        <v>2</v>
      </c>
      <c r="T60" s="18">
        <v>1</v>
      </c>
      <c r="U60" s="18"/>
      <c r="V60" s="18">
        <v>2</v>
      </c>
      <c r="W60" s="18">
        <v>2</v>
      </c>
      <c r="X60" s="18">
        <v>1</v>
      </c>
      <c r="Y60" s="18">
        <v>2</v>
      </c>
      <c r="Z60" s="18">
        <v>1</v>
      </c>
      <c r="AA60" s="18"/>
      <c r="AB60" s="18">
        <v>1</v>
      </c>
      <c r="AC60" s="18">
        <v>3</v>
      </c>
      <c r="AD60" s="18"/>
      <c r="AE60" s="19">
        <v>44</v>
      </c>
    </row>
    <row r="61" spans="1:31">
      <c r="A61" s="5" t="s">
        <v>200</v>
      </c>
      <c r="B61" s="18"/>
      <c r="C61" s="18"/>
      <c r="D61" s="18"/>
      <c r="E61" s="18"/>
      <c r="F61" s="18"/>
      <c r="G61" s="18">
        <v>6</v>
      </c>
      <c r="H61" s="18">
        <v>1</v>
      </c>
      <c r="I61" s="18"/>
      <c r="J61" s="18"/>
      <c r="K61" s="18"/>
      <c r="L61" s="18">
        <v>6</v>
      </c>
      <c r="M61" s="18">
        <v>1</v>
      </c>
      <c r="N61" s="18"/>
      <c r="O61" s="18">
        <v>3</v>
      </c>
      <c r="P61" s="18"/>
      <c r="Q61" s="18"/>
      <c r="R61" s="18"/>
      <c r="S61" s="18">
        <v>1</v>
      </c>
      <c r="T61" s="18"/>
      <c r="U61" s="18">
        <v>1</v>
      </c>
      <c r="V61" s="18">
        <v>2</v>
      </c>
      <c r="W61" s="18"/>
      <c r="X61" s="18"/>
      <c r="Y61" s="18">
        <v>5</v>
      </c>
      <c r="Z61" s="18">
        <v>1</v>
      </c>
      <c r="AA61" s="18"/>
      <c r="AB61" s="18"/>
      <c r="AC61" s="18">
        <v>2</v>
      </c>
      <c r="AD61" s="18">
        <v>3</v>
      </c>
      <c r="AE61" s="19">
        <v>32</v>
      </c>
    </row>
    <row r="62" spans="1:31">
      <c r="A62" s="5" t="s">
        <v>201</v>
      </c>
      <c r="B62" s="18"/>
      <c r="C62" s="18"/>
      <c r="D62" s="18">
        <v>1</v>
      </c>
      <c r="E62" s="18">
        <v>4</v>
      </c>
      <c r="F62" s="18">
        <v>2</v>
      </c>
      <c r="G62" s="18">
        <v>11</v>
      </c>
      <c r="H62" s="18">
        <v>2</v>
      </c>
      <c r="I62" s="18">
        <v>1</v>
      </c>
      <c r="J62" s="18"/>
      <c r="K62" s="18">
        <v>3</v>
      </c>
      <c r="L62" s="18">
        <v>8</v>
      </c>
      <c r="M62" s="18">
        <v>2</v>
      </c>
      <c r="N62" s="18"/>
      <c r="O62" s="18">
        <v>5</v>
      </c>
      <c r="P62" s="18"/>
      <c r="Q62" s="18">
        <v>1</v>
      </c>
      <c r="R62" s="18">
        <v>3</v>
      </c>
      <c r="S62" s="18">
        <v>2</v>
      </c>
      <c r="T62" s="18">
        <v>2</v>
      </c>
      <c r="U62" s="18">
        <v>1</v>
      </c>
      <c r="V62" s="18">
        <v>1</v>
      </c>
      <c r="W62" s="18">
        <v>1</v>
      </c>
      <c r="X62" s="18">
        <v>1</v>
      </c>
      <c r="Y62" s="18">
        <v>8</v>
      </c>
      <c r="Z62" s="18">
        <v>2</v>
      </c>
      <c r="AA62" s="18">
        <v>1</v>
      </c>
      <c r="AB62" s="18"/>
      <c r="AC62" s="18">
        <v>3</v>
      </c>
      <c r="AD62" s="18">
        <v>4</v>
      </c>
      <c r="AE62" s="19">
        <v>69</v>
      </c>
    </row>
    <row r="63" spans="1:31">
      <c r="A63" s="5" t="s">
        <v>202</v>
      </c>
      <c r="B63" s="18"/>
      <c r="C63" s="18"/>
      <c r="D63" s="18"/>
      <c r="E63" s="18"/>
      <c r="F63" s="18"/>
      <c r="G63" s="18">
        <v>7</v>
      </c>
      <c r="H63" s="18"/>
      <c r="I63" s="18">
        <v>1</v>
      </c>
      <c r="J63" s="18"/>
      <c r="K63" s="18">
        <v>1</v>
      </c>
      <c r="L63" s="18"/>
      <c r="M63" s="18"/>
      <c r="N63" s="18"/>
      <c r="O63" s="18">
        <v>11</v>
      </c>
      <c r="P63" s="18"/>
      <c r="Q63" s="18">
        <v>1</v>
      </c>
      <c r="R63" s="18"/>
      <c r="S63" s="18">
        <v>2</v>
      </c>
      <c r="T63" s="18"/>
      <c r="U63" s="18"/>
      <c r="V63" s="18">
        <v>3</v>
      </c>
      <c r="W63" s="18">
        <v>3</v>
      </c>
      <c r="X63" s="18"/>
      <c r="Y63" s="18">
        <v>8</v>
      </c>
      <c r="Z63" s="18">
        <v>5</v>
      </c>
      <c r="AA63" s="18">
        <v>3</v>
      </c>
      <c r="AB63" s="18"/>
      <c r="AC63" s="18">
        <v>4</v>
      </c>
      <c r="AD63" s="18">
        <v>3</v>
      </c>
      <c r="AE63" s="19">
        <v>52</v>
      </c>
    </row>
    <row r="64" spans="1:31">
      <c r="A64" s="5" t="s">
        <v>203</v>
      </c>
      <c r="B64" s="18">
        <v>1</v>
      </c>
      <c r="C64" s="18">
        <v>1</v>
      </c>
      <c r="D64" s="18">
        <v>1</v>
      </c>
      <c r="E64" s="18">
        <v>5</v>
      </c>
      <c r="F64" s="18">
        <v>2</v>
      </c>
      <c r="G64" s="18">
        <v>17</v>
      </c>
      <c r="H64" s="18">
        <v>2</v>
      </c>
      <c r="I64" s="18">
        <v>1</v>
      </c>
      <c r="J64" s="18"/>
      <c r="K64" s="18">
        <v>3</v>
      </c>
      <c r="L64" s="18">
        <v>19</v>
      </c>
      <c r="M64" s="18">
        <v>3</v>
      </c>
      <c r="N64" s="18"/>
      <c r="O64" s="18">
        <v>15</v>
      </c>
      <c r="P64" s="18"/>
      <c r="Q64" s="18"/>
      <c r="R64" s="18">
        <v>2</v>
      </c>
      <c r="S64" s="18">
        <v>3</v>
      </c>
      <c r="T64" s="18">
        <v>3</v>
      </c>
      <c r="U64" s="18"/>
      <c r="V64" s="18">
        <v>1</v>
      </c>
      <c r="W64" s="18">
        <v>11</v>
      </c>
      <c r="X64" s="18"/>
      <c r="Y64" s="18">
        <v>9</v>
      </c>
      <c r="Z64" s="18">
        <v>5</v>
      </c>
      <c r="AA64" s="18">
        <v>1</v>
      </c>
      <c r="AB64" s="18">
        <v>1</v>
      </c>
      <c r="AC64" s="18">
        <v>3</v>
      </c>
      <c r="AD64" s="18">
        <v>7</v>
      </c>
      <c r="AE64" s="19">
        <v>116</v>
      </c>
    </row>
    <row r="65" spans="1:31">
      <c r="A65" s="5" t="s">
        <v>204</v>
      </c>
      <c r="B65" s="18"/>
      <c r="C65" s="18"/>
      <c r="D65" s="18"/>
      <c r="E65" s="18">
        <v>4</v>
      </c>
      <c r="F65" s="18">
        <v>1</v>
      </c>
      <c r="G65" s="18">
        <v>7</v>
      </c>
      <c r="H65" s="18">
        <v>1</v>
      </c>
      <c r="I65" s="18">
        <v>1</v>
      </c>
      <c r="J65" s="18"/>
      <c r="K65" s="18">
        <v>2</v>
      </c>
      <c r="L65" s="18">
        <v>4</v>
      </c>
      <c r="M65" s="18"/>
      <c r="N65" s="18"/>
      <c r="O65" s="18">
        <v>6</v>
      </c>
      <c r="P65" s="18"/>
      <c r="Q65" s="18">
        <v>1</v>
      </c>
      <c r="R65" s="18">
        <v>3</v>
      </c>
      <c r="S65" s="18"/>
      <c r="T65" s="18">
        <v>1</v>
      </c>
      <c r="U65" s="18">
        <v>1</v>
      </c>
      <c r="V65" s="18">
        <v>1</v>
      </c>
      <c r="W65" s="18">
        <v>6</v>
      </c>
      <c r="X65" s="18">
        <v>1</v>
      </c>
      <c r="Y65" s="18">
        <v>1</v>
      </c>
      <c r="Z65" s="18">
        <v>1</v>
      </c>
      <c r="AA65" s="18">
        <v>1</v>
      </c>
      <c r="AB65" s="18">
        <v>1</v>
      </c>
      <c r="AC65" s="18">
        <v>1</v>
      </c>
      <c r="AD65" s="18">
        <v>5</v>
      </c>
      <c r="AE65" s="19">
        <v>50</v>
      </c>
    </row>
    <row r="66" spans="1:31">
      <c r="A66" s="5" t="s">
        <v>205</v>
      </c>
      <c r="B66" s="18"/>
      <c r="C66" s="18">
        <v>2</v>
      </c>
      <c r="D66" s="18">
        <v>3</v>
      </c>
      <c r="E66" s="18">
        <v>2</v>
      </c>
      <c r="F66" s="18">
        <v>1</v>
      </c>
      <c r="G66" s="18">
        <v>3</v>
      </c>
      <c r="H66" s="18">
        <v>3</v>
      </c>
      <c r="I66" s="18">
        <v>1</v>
      </c>
      <c r="J66" s="18"/>
      <c r="K66" s="18"/>
      <c r="L66" s="18">
        <v>9</v>
      </c>
      <c r="M66" s="18">
        <v>1</v>
      </c>
      <c r="N66" s="18"/>
      <c r="O66" s="18">
        <v>9</v>
      </c>
      <c r="P66" s="18"/>
      <c r="Q66" s="18"/>
      <c r="R66" s="18">
        <v>3</v>
      </c>
      <c r="S66" s="18"/>
      <c r="T66" s="18">
        <v>2</v>
      </c>
      <c r="U66" s="18"/>
      <c r="V66" s="18"/>
      <c r="W66" s="18">
        <v>7</v>
      </c>
      <c r="X66" s="18">
        <v>1</v>
      </c>
      <c r="Y66" s="18">
        <v>4</v>
      </c>
      <c r="Z66" s="18">
        <v>3</v>
      </c>
      <c r="AA66" s="18">
        <v>3</v>
      </c>
      <c r="AB66" s="18"/>
      <c r="AC66" s="18"/>
      <c r="AD66" s="18"/>
      <c r="AE66" s="19">
        <v>57</v>
      </c>
    </row>
    <row r="67" spans="1:31">
      <c r="A67" s="5" t="s">
        <v>206</v>
      </c>
      <c r="B67" s="18"/>
      <c r="C67" s="18"/>
      <c r="D67" s="18">
        <v>1</v>
      </c>
      <c r="E67" s="18">
        <v>4</v>
      </c>
      <c r="F67" s="18"/>
      <c r="G67" s="18">
        <v>9</v>
      </c>
      <c r="H67" s="18">
        <v>4</v>
      </c>
      <c r="I67" s="18">
        <v>1</v>
      </c>
      <c r="J67" s="18"/>
      <c r="K67" s="18">
        <v>1</v>
      </c>
      <c r="L67" s="18">
        <v>16</v>
      </c>
      <c r="M67" s="18">
        <v>3</v>
      </c>
      <c r="N67" s="18"/>
      <c r="O67" s="18">
        <v>11</v>
      </c>
      <c r="P67" s="18"/>
      <c r="Q67" s="18"/>
      <c r="R67" s="18">
        <v>1</v>
      </c>
      <c r="S67" s="18">
        <v>1</v>
      </c>
      <c r="T67" s="18">
        <v>2</v>
      </c>
      <c r="U67" s="18">
        <v>1</v>
      </c>
      <c r="V67" s="18"/>
      <c r="W67" s="18">
        <v>7</v>
      </c>
      <c r="X67" s="18">
        <v>1</v>
      </c>
      <c r="Y67" s="18"/>
      <c r="Z67" s="18">
        <v>5</v>
      </c>
      <c r="AA67" s="18">
        <v>2</v>
      </c>
      <c r="AB67" s="18"/>
      <c r="AC67" s="18">
        <v>3</v>
      </c>
      <c r="AD67" s="18">
        <v>2</v>
      </c>
      <c r="AE67" s="19">
        <v>75</v>
      </c>
    </row>
    <row r="68" spans="1:31">
      <c r="A68" s="5" t="s">
        <v>207</v>
      </c>
      <c r="B68" s="18"/>
      <c r="C68" s="18"/>
      <c r="D68" s="18">
        <v>1</v>
      </c>
      <c r="E68" s="18"/>
      <c r="F68" s="18">
        <v>4</v>
      </c>
      <c r="G68" s="18">
        <v>11</v>
      </c>
      <c r="H68" s="18">
        <v>4</v>
      </c>
      <c r="I68" s="18"/>
      <c r="J68" s="18"/>
      <c r="K68" s="18">
        <v>1</v>
      </c>
      <c r="L68" s="18">
        <v>11</v>
      </c>
      <c r="M68" s="18">
        <v>3</v>
      </c>
      <c r="N68" s="18"/>
      <c r="O68" s="18">
        <v>24</v>
      </c>
      <c r="P68" s="18"/>
      <c r="Q68" s="18"/>
      <c r="R68" s="18">
        <v>2</v>
      </c>
      <c r="S68" s="18">
        <v>3</v>
      </c>
      <c r="T68" s="18"/>
      <c r="U68" s="18">
        <v>1</v>
      </c>
      <c r="V68" s="18">
        <v>1</v>
      </c>
      <c r="W68" s="18">
        <v>4</v>
      </c>
      <c r="X68" s="18">
        <v>1</v>
      </c>
      <c r="Y68" s="18">
        <v>6</v>
      </c>
      <c r="Z68" s="18">
        <v>3</v>
      </c>
      <c r="AA68" s="18">
        <v>4</v>
      </c>
      <c r="AB68" s="18">
        <v>1</v>
      </c>
      <c r="AC68" s="18">
        <v>4</v>
      </c>
      <c r="AD68" s="18">
        <v>2</v>
      </c>
      <c r="AE68" s="19">
        <v>91</v>
      </c>
    </row>
    <row r="69" spans="1:31">
      <c r="A69" s="5" t="s">
        <v>268</v>
      </c>
      <c r="B69" s="18"/>
      <c r="C69" s="18"/>
      <c r="D69" s="18"/>
      <c r="E69" s="18">
        <v>1</v>
      </c>
      <c r="F69" s="18">
        <v>1</v>
      </c>
      <c r="G69" s="18">
        <v>6</v>
      </c>
      <c r="H69" s="18"/>
      <c r="I69" s="18"/>
      <c r="J69" s="18"/>
      <c r="K69" s="18">
        <v>1</v>
      </c>
      <c r="L69" s="18">
        <v>7</v>
      </c>
      <c r="M69" s="18"/>
      <c r="N69" s="18"/>
      <c r="O69" s="18">
        <v>7</v>
      </c>
      <c r="P69" s="18"/>
      <c r="Q69" s="18">
        <v>1</v>
      </c>
      <c r="R69" s="18"/>
      <c r="S69" s="18"/>
      <c r="T69" s="18"/>
      <c r="U69" s="18"/>
      <c r="V69" s="18"/>
      <c r="W69" s="18">
        <v>5</v>
      </c>
      <c r="X69" s="18">
        <v>1</v>
      </c>
      <c r="Y69" s="18">
        <v>3</v>
      </c>
      <c r="Z69" s="18"/>
      <c r="AA69" s="18">
        <v>2</v>
      </c>
      <c r="AB69" s="18"/>
      <c r="AC69" s="18">
        <v>2</v>
      </c>
      <c r="AD69" s="18">
        <v>1</v>
      </c>
      <c r="AE69" s="19">
        <v>38</v>
      </c>
    </row>
    <row r="70" spans="1:31">
      <c r="A70" s="5" t="s">
        <v>283</v>
      </c>
      <c r="B70" s="18"/>
      <c r="C70" s="18">
        <v>1</v>
      </c>
      <c r="D70" s="18">
        <v>2</v>
      </c>
      <c r="E70" s="18">
        <v>6</v>
      </c>
      <c r="F70" s="18">
        <v>2</v>
      </c>
      <c r="G70" s="18">
        <v>15</v>
      </c>
      <c r="H70" s="18">
        <v>6</v>
      </c>
      <c r="I70" s="18">
        <v>2</v>
      </c>
      <c r="J70" s="18"/>
      <c r="K70" s="18">
        <v>1</v>
      </c>
      <c r="L70" s="18">
        <v>17</v>
      </c>
      <c r="M70" s="18">
        <v>3</v>
      </c>
      <c r="N70" s="18"/>
      <c r="O70" s="18">
        <v>10</v>
      </c>
      <c r="P70" s="18"/>
      <c r="Q70" s="18">
        <v>1</v>
      </c>
      <c r="R70" s="18">
        <v>1</v>
      </c>
      <c r="S70" s="18">
        <v>3</v>
      </c>
      <c r="T70" s="18"/>
      <c r="U70" s="18"/>
      <c r="V70" s="18"/>
      <c r="W70" s="18">
        <v>5</v>
      </c>
      <c r="X70" s="18">
        <v>2</v>
      </c>
      <c r="Y70" s="18">
        <v>4</v>
      </c>
      <c r="Z70" s="18"/>
      <c r="AA70" s="18">
        <v>1</v>
      </c>
      <c r="AB70" s="18">
        <v>1</v>
      </c>
      <c r="AC70" s="18">
        <v>3</v>
      </c>
      <c r="AD70" s="18">
        <v>1</v>
      </c>
      <c r="AE70" s="19">
        <v>87</v>
      </c>
    </row>
    <row r="71" spans="1:31">
      <c r="A71" s="5" t="s">
        <v>307</v>
      </c>
      <c r="B71" s="18"/>
      <c r="C71" s="18"/>
      <c r="D71" s="18">
        <v>1</v>
      </c>
      <c r="E71" s="18"/>
      <c r="F71" s="18"/>
      <c r="G71" s="18">
        <v>9</v>
      </c>
      <c r="H71" s="18">
        <v>3</v>
      </c>
      <c r="I71" s="18">
        <v>4</v>
      </c>
      <c r="J71" s="18"/>
      <c r="K71" s="18"/>
      <c r="L71" s="18">
        <v>6</v>
      </c>
      <c r="M71" s="18"/>
      <c r="N71" s="18"/>
      <c r="O71" s="18">
        <v>7</v>
      </c>
      <c r="P71" s="18"/>
      <c r="Q71" s="18"/>
      <c r="R71" s="18"/>
      <c r="S71" s="18">
        <v>1</v>
      </c>
      <c r="T71" s="18"/>
      <c r="U71" s="18"/>
      <c r="V71" s="18">
        <v>1</v>
      </c>
      <c r="W71" s="18">
        <v>1</v>
      </c>
      <c r="X71" s="18">
        <v>1</v>
      </c>
      <c r="Y71" s="18">
        <v>4</v>
      </c>
      <c r="Z71" s="18">
        <v>1</v>
      </c>
      <c r="AA71" s="18"/>
      <c r="AB71" s="18"/>
      <c r="AC71" s="18"/>
      <c r="AD71" s="18">
        <v>2</v>
      </c>
      <c r="AE71" s="19">
        <v>41</v>
      </c>
    </row>
    <row r="72" spans="1:31">
      <c r="A72" s="5" t="s">
        <v>309</v>
      </c>
      <c r="B72" s="18">
        <v>1</v>
      </c>
      <c r="C72" s="18"/>
      <c r="D72" s="18">
        <v>3</v>
      </c>
      <c r="E72" s="18">
        <v>2</v>
      </c>
      <c r="F72" s="18"/>
      <c r="G72" s="18">
        <v>13</v>
      </c>
      <c r="H72" s="18">
        <v>5</v>
      </c>
      <c r="I72" s="18">
        <v>2</v>
      </c>
      <c r="J72" s="18">
        <v>1</v>
      </c>
      <c r="K72" s="18">
        <v>2</v>
      </c>
      <c r="L72" s="18">
        <v>12</v>
      </c>
      <c r="M72" s="18">
        <v>2</v>
      </c>
      <c r="N72" s="18">
        <v>1</v>
      </c>
      <c r="O72" s="18">
        <v>11</v>
      </c>
      <c r="P72" s="18"/>
      <c r="Q72" s="18">
        <v>1</v>
      </c>
      <c r="R72" s="18">
        <v>2</v>
      </c>
      <c r="S72" s="18">
        <v>2</v>
      </c>
      <c r="T72" s="18">
        <v>1</v>
      </c>
      <c r="U72" s="18">
        <v>1</v>
      </c>
      <c r="V72" s="18">
        <v>1</v>
      </c>
      <c r="W72" s="18">
        <v>3</v>
      </c>
      <c r="X72" s="18">
        <v>1</v>
      </c>
      <c r="Y72" s="18">
        <v>7</v>
      </c>
      <c r="Z72" s="18">
        <v>3</v>
      </c>
      <c r="AA72" s="18">
        <v>2</v>
      </c>
      <c r="AB72" s="18"/>
      <c r="AC72" s="18"/>
      <c r="AD72" s="18">
        <v>2</v>
      </c>
      <c r="AE72" s="19">
        <v>81</v>
      </c>
    </row>
    <row r="73" spans="1:31">
      <c r="A73" s="5" t="s">
        <v>311</v>
      </c>
      <c r="B73" s="18"/>
      <c r="C73" s="18"/>
      <c r="D73" s="18"/>
      <c r="E73" s="18">
        <v>1</v>
      </c>
      <c r="F73" s="18"/>
      <c r="G73" s="18">
        <v>5</v>
      </c>
      <c r="H73" s="18">
        <v>1</v>
      </c>
      <c r="I73" s="18"/>
      <c r="J73" s="18"/>
      <c r="K73" s="18"/>
      <c r="L73" s="18">
        <v>7</v>
      </c>
      <c r="M73" s="18"/>
      <c r="N73" s="18"/>
      <c r="O73" s="18">
        <v>6</v>
      </c>
      <c r="P73" s="18"/>
      <c r="Q73" s="18"/>
      <c r="R73" s="18">
        <v>1</v>
      </c>
      <c r="S73" s="18">
        <v>1</v>
      </c>
      <c r="T73" s="18"/>
      <c r="U73" s="18"/>
      <c r="V73" s="18">
        <v>1</v>
      </c>
      <c r="W73" s="18">
        <v>2</v>
      </c>
      <c r="X73" s="18">
        <v>1</v>
      </c>
      <c r="Y73" s="18"/>
      <c r="Z73" s="18"/>
      <c r="AA73" s="18"/>
      <c r="AB73" s="18"/>
      <c r="AC73" s="18">
        <v>1</v>
      </c>
      <c r="AD73" s="18"/>
      <c r="AE73" s="19">
        <v>27</v>
      </c>
    </row>
    <row r="74" spans="1:31">
      <c r="A74" s="5" t="s">
        <v>314</v>
      </c>
      <c r="B74" s="18"/>
      <c r="C74" s="18"/>
      <c r="D74" s="18">
        <v>1</v>
      </c>
      <c r="E74" s="18"/>
      <c r="F74" s="18">
        <v>2</v>
      </c>
      <c r="G74" s="18">
        <v>16</v>
      </c>
      <c r="H74" s="18">
        <v>7</v>
      </c>
      <c r="I74" s="18">
        <v>2</v>
      </c>
      <c r="J74" s="18"/>
      <c r="K74" s="18"/>
      <c r="L74" s="18">
        <v>6</v>
      </c>
      <c r="M74" s="18"/>
      <c r="N74" s="18"/>
      <c r="O74" s="18">
        <v>7</v>
      </c>
      <c r="P74" s="18"/>
      <c r="Q74" s="18"/>
      <c r="R74" s="18">
        <v>1</v>
      </c>
      <c r="S74" s="18">
        <v>1</v>
      </c>
      <c r="T74" s="18"/>
      <c r="U74" s="18"/>
      <c r="V74" s="18">
        <v>1</v>
      </c>
      <c r="W74" s="18">
        <v>3</v>
      </c>
      <c r="X74" s="18"/>
      <c r="Y74" s="18">
        <v>4</v>
      </c>
      <c r="Z74" s="18">
        <v>1</v>
      </c>
      <c r="AA74" s="18">
        <v>2</v>
      </c>
      <c r="AB74" s="18"/>
      <c r="AC74" s="18"/>
      <c r="AD74" s="18">
        <v>3</v>
      </c>
      <c r="AE74" s="19">
        <v>57</v>
      </c>
    </row>
    <row r="75" spans="1:31">
      <c r="A75" s="1" t="s">
        <v>13</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5:K60"/>
  <sheetViews>
    <sheetView workbookViewId="0">
      <selection activeCell="E19" sqref="E19"/>
    </sheetView>
  </sheetViews>
  <sheetFormatPr defaultRowHeight="15"/>
  <cols>
    <col min="1" max="1" width="9.140625" style="20"/>
    <col min="2" max="2" width="16.85546875" style="20" bestFit="1" customWidth="1"/>
    <col min="3" max="3" width="16" style="20" customWidth="1"/>
    <col min="4" max="4" width="9.140625" style="20"/>
    <col min="5" max="5" width="15" style="20" customWidth="1"/>
    <col min="6" max="6" width="9.140625" style="20"/>
    <col min="7" max="7" width="27.7109375" style="20" customWidth="1"/>
    <col min="8" max="10" width="9.140625" style="20"/>
    <col min="11" max="11" width="22.42578125" style="20" customWidth="1"/>
    <col min="12" max="16384" width="9.140625" style="20"/>
  </cols>
  <sheetData>
    <row r="5" spans="1:11">
      <c r="A5" s="1" t="s">
        <v>266</v>
      </c>
    </row>
    <row r="6" spans="1:11">
      <c r="A6" s="2"/>
    </row>
    <row r="7" spans="1:11">
      <c r="A7" s="1" t="s">
        <v>295</v>
      </c>
      <c r="F7" s="1" t="s">
        <v>296</v>
      </c>
      <c r="J7" s="1" t="s">
        <v>297</v>
      </c>
    </row>
    <row r="8" spans="1:11">
      <c r="A8" s="3" t="s">
        <v>223</v>
      </c>
      <c r="E8" s="3"/>
      <c r="F8" s="3" t="s">
        <v>219</v>
      </c>
      <c r="J8" s="3" t="s">
        <v>222</v>
      </c>
    </row>
    <row r="9" spans="1:11">
      <c r="A9" s="3"/>
    </row>
    <row r="10" spans="1:11" ht="23.25">
      <c r="A10" s="2"/>
      <c r="B10" s="4" t="s">
        <v>116</v>
      </c>
      <c r="C10" s="21" t="s">
        <v>117</v>
      </c>
      <c r="G10" s="21" t="s">
        <v>118</v>
      </c>
      <c r="K10" s="21" t="s">
        <v>284</v>
      </c>
    </row>
    <row r="11" spans="1:11">
      <c r="A11" s="5" t="s">
        <v>17</v>
      </c>
      <c r="B11" s="6">
        <f>+'[1]IPO deal'!AM24/1000000</f>
        <v>478.38446499999998</v>
      </c>
      <c r="C11" s="22">
        <f>+'[1]IPO deal'!AH24</f>
        <v>8.0005535124545168E-2</v>
      </c>
      <c r="F11" s="5" t="s">
        <v>17</v>
      </c>
      <c r="G11" s="22">
        <f>+'[1]IPO deal'!AE24</f>
        <v>0.21374999999999988</v>
      </c>
      <c r="J11" s="5" t="s">
        <v>17</v>
      </c>
      <c r="K11" s="6">
        <f>+'[1]IPO deal'!AI24/1000000</f>
        <v>3.578176</v>
      </c>
    </row>
    <row r="12" spans="1:11">
      <c r="A12" s="5" t="s">
        <v>18</v>
      </c>
      <c r="B12" s="6">
        <f>+'[1]IPO deal'!AM25/1000000</f>
        <v>912.190832</v>
      </c>
      <c r="C12" s="22">
        <f>+'[1]IPO deal'!AH25</f>
        <v>7.4015298963839571E-2</v>
      </c>
      <c r="F12" s="5" t="s">
        <v>18</v>
      </c>
      <c r="G12" s="22">
        <f>+'[1]IPO deal'!AE25</f>
        <v>6.0130616509926793E-2</v>
      </c>
      <c r="J12" s="5" t="s">
        <v>18</v>
      </c>
      <c r="K12" s="6">
        <f>+'[1]IPO deal'!AI25/1000000</f>
        <v>13.9824635</v>
      </c>
    </row>
    <row r="13" spans="1:11">
      <c r="A13" s="5" t="s">
        <v>19</v>
      </c>
      <c r="B13" s="6">
        <f>+'[1]IPO deal'!AM26/1000000</f>
        <v>839.65881999999999</v>
      </c>
      <c r="C13" s="22">
        <f>+'[1]IPO deal'!AH26</f>
        <v>7.9044964737816206E-2</v>
      </c>
      <c r="F13" s="5" t="s">
        <v>19</v>
      </c>
      <c r="G13" s="22">
        <f>+'[1]IPO deal'!AE26</f>
        <v>0.12500000000000022</v>
      </c>
      <c r="J13" s="5" t="s">
        <v>19</v>
      </c>
      <c r="K13" s="6">
        <f>+'[1]IPO deal'!AI26/1000000</f>
        <v>8.8593740000000007</v>
      </c>
    </row>
    <row r="14" spans="1:11">
      <c r="A14" s="5" t="s">
        <v>20</v>
      </c>
      <c r="B14" s="6">
        <f>+'[1]IPO deal'!AM27/1000000</f>
        <v>1199.578348</v>
      </c>
      <c r="C14" s="22">
        <f>+'[1]IPO deal'!AH27</f>
        <v>4.6094446474150237E-2</v>
      </c>
      <c r="F14" s="5" t="s">
        <v>20</v>
      </c>
      <c r="G14" s="22">
        <f>+'[1]IPO deal'!AE27</f>
        <v>4.9999999999999933E-2</v>
      </c>
      <c r="J14" s="5" t="s">
        <v>20</v>
      </c>
      <c r="K14" s="6">
        <f>+'[1]IPO deal'!AI27/1000000</f>
        <v>21.466090000000001</v>
      </c>
    </row>
    <row r="15" spans="1:11">
      <c r="A15" s="5" t="s">
        <v>21</v>
      </c>
      <c r="B15" s="6">
        <f>+'[1]IPO deal'!AM28/1000000</f>
        <v>674.28988800000002</v>
      </c>
      <c r="C15" s="22">
        <f>+'[1]IPO deal'!AH28</f>
        <v>5.072142915627903E-2</v>
      </c>
      <c r="F15" s="5" t="s">
        <v>21</v>
      </c>
      <c r="G15" s="22">
        <f>+'[1]IPO deal'!AE28</f>
        <v>9.0909090909090828E-2</v>
      </c>
      <c r="J15" s="5" t="s">
        <v>21</v>
      </c>
      <c r="K15" s="6">
        <f>+'[1]IPO deal'!AI28/1000000</f>
        <v>15.003461</v>
      </c>
    </row>
    <row r="16" spans="1:11">
      <c r="A16" s="5" t="s">
        <v>22</v>
      </c>
      <c r="B16" s="6">
        <f>+'[1]IPO deal'!AM29/1000000</f>
        <v>1427.5739169999999</v>
      </c>
      <c r="C16" s="22">
        <f>+'[1]IPO deal'!AH29</f>
        <v>5.4899949230209764E-2</v>
      </c>
      <c r="F16" s="5" t="s">
        <v>22</v>
      </c>
      <c r="G16" s="22">
        <f>+'[1]IPO deal'!AE29</f>
        <v>3.7868162692847207E-2</v>
      </c>
      <c r="J16" s="5" t="s">
        <v>22</v>
      </c>
      <c r="K16" s="6">
        <f>+'[1]IPO deal'!AI29/1000000</f>
        <v>16.388976</v>
      </c>
    </row>
    <row r="17" spans="1:11">
      <c r="A17" s="5" t="s">
        <v>23</v>
      </c>
      <c r="B17" s="6">
        <f>+'[1]IPO deal'!AM30/1000000</f>
        <v>1051.676017</v>
      </c>
      <c r="C17" s="22">
        <f>+'[1]IPO deal'!AH30</f>
        <v>4.9421921923781198E-2</v>
      </c>
      <c r="F17" s="5" t="s">
        <v>23</v>
      </c>
      <c r="G17" s="22">
        <f>+'[1]IPO deal'!AE30</f>
        <v>5.0807490074042283E-2</v>
      </c>
      <c r="J17" s="5" t="s">
        <v>23</v>
      </c>
      <c r="K17" s="6">
        <f>+'[1]IPO deal'!AI30/1000000</f>
        <v>13.339653999999999</v>
      </c>
    </row>
    <row r="18" spans="1:11">
      <c r="A18" s="5" t="s">
        <v>24</v>
      </c>
      <c r="B18" s="6">
        <f>+'[1]IPO deal'!AM31/1000000</f>
        <v>1644.481947</v>
      </c>
      <c r="C18" s="22">
        <f>+'[1]IPO deal'!AH31</f>
        <v>5.634350805980224E-2</v>
      </c>
      <c r="F18" s="5" t="s">
        <v>24</v>
      </c>
      <c r="G18" s="22">
        <f>+'[1]IPO deal'!AE31</f>
        <v>5.6453447050461958E-2</v>
      </c>
      <c r="J18" s="5" t="s">
        <v>24</v>
      </c>
      <c r="K18" s="6">
        <f>+'[1]IPO deal'!AI31/1000000</f>
        <v>36.625766499999997</v>
      </c>
    </row>
    <row r="19" spans="1:11">
      <c r="A19" s="5" t="s">
        <v>25</v>
      </c>
      <c r="B19" s="6">
        <f>+'[1]IPO deal'!AM32/1000000</f>
        <v>704.44180400000005</v>
      </c>
      <c r="C19" s="22">
        <f>+'[1]IPO deal'!AH32</f>
        <v>6.5520708125329202E-2</v>
      </c>
      <c r="F19" s="5" t="s">
        <v>25</v>
      </c>
      <c r="G19" s="22">
        <f>+'[1]IPO deal'!AE32</f>
        <v>8.5249999999999937E-2</v>
      </c>
      <c r="J19" s="5" t="s">
        <v>25</v>
      </c>
      <c r="K19" s="6">
        <f>+'[1]IPO deal'!AI32/1000000</f>
        <v>20.751100999999998</v>
      </c>
    </row>
    <row r="20" spans="1:11">
      <c r="A20" s="5" t="s">
        <v>26</v>
      </c>
      <c r="B20" s="6">
        <f>+'[1]IPO deal'!AM33/1000000</f>
        <v>1317.6621540000001</v>
      </c>
      <c r="C20" s="22">
        <f>+'[1]IPO deal'!AH33</f>
        <v>4.0279187821485742E-2</v>
      </c>
      <c r="F20" s="5" t="s">
        <v>26</v>
      </c>
      <c r="G20" s="22">
        <f>+'[1]IPO deal'!AE33</f>
        <v>6.0000000000000053E-2</v>
      </c>
      <c r="J20" s="5" t="s">
        <v>26</v>
      </c>
      <c r="K20" s="6">
        <f>+'[1]IPO deal'!AI33/1000000</f>
        <v>54.291571500000003</v>
      </c>
    </row>
    <row r="21" spans="1:11">
      <c r="A21" s="5" t="s">
        <v>27</v>
      </c>
      <c r="B21" s="6">
        <f>+'[1]IPO deal'!AM34/1000000</f>
        <v>342.07486999999998</v>
      </c>
      <c r="C21" s="22">
        <f>+'[1]IPO deal'!AH34</f>
        <v>3.3850729724982813E-2</v>
      </c>
      <c r="F21" s="5" t="s">
        <v>27</v>
      </c>
      <c r="G21" s="22">
        <f>+'[1]IPO deal'!AE34</f>
        <v>4.0000000000000036E-2</v>
      </c>
      <c r="J21" s="5" t="s">
        <v>27</v>
      </c>
      <c r="K21" s="6">
        <f>+'[1]IPO deal'!AI34/1000000</f>
        <v>22.692803000000001</v>
      </c>
    </row>
    <row r="22" spans="1:11">
      <c r="A22" s="5" t="s">
        <v>28</v>
      </c>
      <c r="B22" s="6">
        <f>+'[1]IPO deal'!AM35/1000000</f>
        <v>2060.545353</v>
      </c>
      <c r="C22" s="22">
        <f>+'[1]IPO deal'!AH35</f>
        <v>7.3946164860386535E-2</v>
      </c>
      <c r="F22" s="5" t="s">
        <v>28</v>
      </c>
      <c r="G22" s="22">
        <f>+'[1]IPO deal'!AE35</f>
        <v>3.7857142857142922E-2</v>
      </c>
      <c r="J22" s="5" t="s">
        <v>28</v>
      </c>
      <c r="K22" s="6">
        <f>+'[1]IPO deal'!AI35/1000000</f>
        <v>16.778699499999998</v>
      </c>
    </row>
    <row r="23" spans="1:11">
      <c r="A23" s="5" t="s">
        <v>29</v>
      </c>
      <c r="B23" s="6">
        <f>+'[1]IPO deal'!AM36/1000000</f>
        <v>0.99421700000000002</v>
      </c>
      <c r="C23" s="22">
        <f>+'[1]IPO deal'!AH36</f>
        <v>6.9653893988410914E-4</v>
      </c>
      <c r="F23" s="5" t="s">
        <v>29</v>
      </c>
      <c r="G23" s="22">
        <f>+'[1]IPO deal'!AE36</f>
        <v>1.6451612903225832E-2</v>
      </c>
      <c r="J23" s="5" t="s">
        <v>29</v>
      </c>
      <c r="K23" s="6">
        <f>+'[1]IPO deal'!AI36/1000000</f>
        <v>2.0386549999999999</v>
      </c>
    </row>
    <row r="24" spans="1:11">
      <c r="A24" s="5" t="s">
        <v>30</v>
      </c>
      <c r="B24" s="6">
        <f>+'[1]IPO deal'!AM37/1000000</f>
        <v>388.92197900000002</v>
      </c>
      <c r="C24" s="22">
        <f>+'[1]IPO deal'!AH37</f>
        <v>4.4818534141555927E-2</v>
      </c>
      <c r="F24" s="5" t="s">
        <v>30</v>
      </c>
      <c r="G24" s="22">
        <f>+'[1]IPO deal'!AE37</f>
        <v>1.7615384615384588E-2</v>
      </c>
      <c r="J24" s="5" t="s">
        <v>30</v>
      </c>
      <c r="K24" s="6">
        <f>+'[1]IPO deal'!AI37/1000000</f>
        <v>6.3738640000000002</v>
      </c>
    </row>
    <row r="25" spans="1:11">
      <c r="A25" s="5" t="s">
        <v>31</v>
      </c>
      <c r="B25" s="6">
        <f>+'[1]IPO deal'!AM38/1000000</f>
        <v>0.75</v>
      </c>
      <c r="C25" s="22">
        <f>+'[1]IPO deal'!AH38</f>
        <v>6.639231479601981E-4</v>
      </c>
      <c r="F25" s="5" t="s">
        <v>31</v>
      </c>
      <c r="G25" s="22">
        <f>+'[1]IPO deal'!AE38</f>
        <v>4.0000000000000036E-2</v>
      </c>
      <c r="J25" s="5" t="s">
        <v>31</v>
      </c>
      <c r="K25" s="6">
        <f>+'[1]IPO deal'!AI38/1000000</f>
        <v>0.43203900000000001</v>
      </c>
    </row>
    <row r="26" spans="1:11">
      <c r="A26" s="5" t="s">
        <v>32</v>
      </c>
      <c r="B26" s="6">
        <f>+'[1]IPO deal'!AM39/1000000</f>
        <v>69.520885000000007</v>
      </c>
      <c r="C26" s="22">
        <f>+'[1]IPO deal'!AH39</f>
        <v>5.1350374717682987E-2</v>
      </c>
      <c r="F26" s="5" t="s">
        <v>32</v>
      </c>
      <c r="G26" s="22">
        <f>+'[1]IPO deal'!AE39</f>
        <v>0</v>
      </c>
      <c r="J26" s="5" t="s">
        <v>32</v>
      </c>
      <c r="K26" s="6">
        <f>+'[1]IPO deal'!AI39/1000000</f>
        <v>1.0505059999999999</v>
      </c>
    </row>
    <row r="27" spans="1:11">
      <c r="A27" s="5" t="s">
        <v>33</v>
      </c>
      <c r="B27" s="6">
        <f>+'[1]IPO deal'!AM40/1000000</f>
        <v>0</v>
      </c>
      <c r="C27" s="22">
        <f>+'[1]IPO deal'!AH40</f>
        <v>0</v>
      </c>
      <c r="F27" s="5" t="s">
        <v>33</v>
      </c>
      <c r="G27" s="22">
        <f>+'[1]IPO deal'!AE40</f>
        <v>0.30000000000000004</v>
      </c>
      <c r="J27" s="5" t="s">
        <v>33</v>
      </c>
      <c r="K27" s="6">
        <f>+'[1]IPO deal'!AI40/1000000</f>
        <v>0.41411799999999999</v>
      </c>
    </row>
    <row r="28" spans="1:11">
      <c r="A28" s="5" t="s">
        <v>34</v>
      </c>
      <c r="B28" s="6">
        <f>+'[1]IPO deal'!AM41/1000000</f>
        <v>22.688599</v>
      </c>
      <c r="C28" s="22">
        <f>+'[1]IPO deal'!AH41</f>
        <v>4.804622773831211E-2</v>
      </c>
      <c r="F28" s="5" t="s">
        <v>34</v>
      </c>
      <c r="G28" s="22">
        <f>+'[1]IPO deal'!AE41</f>
        <v>0.11025641025641031</v>
      </c>
      <c r="J28" s="5" t="s">
        <v>34</v>
      </c>
      <c r="K28" s="6">
        <f>+'[1]IPO deal'!AI41/1000000</f>
        <v>2.7</v>
      </c>
    </row>
    <row r="29" spans="1:11">
      <c r="A29" s="5" t="s">
        <v>35</v>
      </c>
      <c r="B29" s="6">
        <f>+'[1]IPO deal'!AM42/1000000</f>
        <v>0</v>
      </c>
      <c r="C29" s="22">
        <f>+'[1]IPO deal'!AH42</f>
        <v>0</v>
      </c>
      <c r="F29" s="5" t="s">
        <v>35</v>
      </c>
      <c r="G29" s="22">
        <f>+'[1]IPO deal'!AE42</f>
        <v>4.1666666666666741E-2</v>
      </c>
      <c r="J29" s="5" t="s">
        <v>35</v>
      </c>
      <c r="K29" s="6">
        <f>+'[1]IPO deal'!AI42/1000000</f>
        <v>0.123665</v>
      </c>
    </row>
    <row r="30" spans="1:11">
      <c r="A30" s="5" t="s">
        <v>36</v>
      </c>
      <c r="B30" s="6">
        <f>+'[1]IPO deal'!AM43/1000000</f>
        <v>264.57687099999998</v>
      </c>
      <c r="C30" s="22">
        <f>+'[1]IPO deal'!AH43</f>
        <v>5.5127045349719427E-2</v>
      </c>
      <c r="F30" s="5" t="s">
        <v>36</v>
      </c>
      <c r="G30" s="22">
        <f>+'[1]IPO deal'!AE43</f>
        <v>4.0384615384615463E-2</v>
      </c>
      <c r="J30" s="5" t="s">
        <v>36</v>
      </c>
      <c r="K30" s="6">
        <f>+'[1]IPO deal'!AI43/1000000</f>
        <v>5.1773495</v>
      </c>
    </row>
    <row r="31" spans="1:11">
      <c r="A31" s="5" t="s">
        <v>37</v>
      </c>
      <c r="B31" s="6">
        <f>+'[1]IPO deal'!AM44/1000000</f>
        <v>330.55845599999998</v>
      </c>
      <c r="C31" s="22">
        <f>+'[1]IPO deal'!AH44</f>
        <v>5.3937261559734072E-2</v>
      </c>
      <c r="F31" s="5" t="s">
        <v>37</v>
      </c>
      <c r="G31" s="22">
        <f>+'[1]IPO deal'!AE44</f>
        <v>8.0000000000000071E-2</v>
      </c>
      <c r="J31" s="5" t="s">
        <v>37</v>
      </c>
      <c r="K31" s="6">
        <f>+'[1]IPO deal'!AI44/1000000</f>
        <v>10.025627</v>
      </c>
    </row>
    <row r="32" spans="1:11">
      <c r="A32" s="5" t="s">
        <v>38</v>
      </c>
      <c r="B32" s="6">
        <f>+'[1]IPO deal'!AM45/1000000</f>
        <v>260.69729999999998</v>
      </c>
      <c r="C32" s="22">
        <f>+'[1]IPO deal'!AH45</f>
        <v>2.9263422129331956E-2</v>
      </c>
      <c r="F32" s="5" t="s">
        <v>38</v>
      </c>
      <c r="G32" s="22">
        <f>+'[1]IPO deal'!AE45</f>
        <v>1.0000000000000009E-2</v>
      </c>
      <c r="J32" s="5" t="s">
        <v>38</v>
      </c>
      <c r="K32" s="6">
        <f>+'[1]IPO deal'!AI45/1000000</f>
        <v>6.3935040000000001</v>
      </c>
    </row>
    <row r="33" spans="1:11">
      <c r="A33" s="5" t="s">
        <v>39</v>
      </c>
      <c r="B33" s="6">
        <f>+'[1]IPO deal'!AM46/1000000</f>
        <v>47.503143000000001</v>
      </c>
      <c r="C33" s="22">
        <f>+'[1]IPO deal'!AH46</f>
        <v>2.2563224948409559E-2</v>
      </c>
      <c r="F33" s="5" t="s">
        <v>39</v>
      </c>
      <c r="G33" s="22">
        <f>+'[1]IPO deal'!AE46</f>
        <v>6.4516129032258229E-2</v>
      </c>
      <c r="J33" s="5" t="s">
        <v>39</v>
      </c>
      <c r="K33" s="6">
        <f>+'[1]IPO deal'!AI46/1000000</f>
        <v>1.448855</v>
      </c>
    </row>
    <row r="34" spans="1:11">
      <c r="A34" s="5" t="s">
        <v>40</v>
      </c>
      <c r="B34" s="6">
        <f>+'[1]IPO deal'!AM47/1000000</f>
        <v>573.75290700000005</v>
      </c>
      <c r="C34" s="22">
        <f>+'[1]IPO deal'!AH47</f>
        <v>6.6560655293074866E-2</v>
      </c>
      <c r="F34" s="5" t="s">
        <v>40</v>
      </c>
      <c r="G34" s="22">
        <f>+'[1]IPO deal'!AE47</f>
        <v>7.7617662612374461E-2</v>
      </c>
      <c r="J34" s="5" t="s">
        <v>40</v>
      </c>
      <c r="K34" s="6">
        <f>+'[1]IPO deal'!AI47/1000000</f>
        <v>2.5449315000000001</v>
      </c>
    </row>
    <row r="35" spans="1:11">
      <c r="A35" s="5" t="s">
        <v>41</v>
      </c>
      <c r="B35" s="6">
        <f>+'[1]IPO deal'!AM48/1000000</f>
        <v>9.9021880000000007</v>
      </c>
      <c r="C35" s="22">
        <f>+'[1]IPO deal'!AH48</f>
        <v>5.0119235253743748E-3</v>
      </c>
      <c r="F35" s="5" t="s">
        <v>41</v>
      </c>
      <c r="G35" s="22">
        <f>+'[1]IPO deal'!AE48</f>
        <v>5.0000000000000044E-2</v>
      </c>
      <c r="J35" s="5" t="s">
        <v>41</v>
      </c>
      <c r="K35" s="6">
        <f>+'[1]IPO deal'!AI48/1000000</f>
        <v>0.80074500000000004</v>
      </c>
    </row>
    <row r="36" spans="1:11">
      <c r="A36" s="5" t="s">
        <v>42</v>
      </c>
      <c r="B36" s="6">
        <f>+'[1]IPO deal'!AM49/1000000</f>
        <v>318.161858</v>
      </c>
      <c r="C36" s="22">
        <f>+'[1]IPO deal'!AH49</f>
        <v>2.1266613717113823E-2</v>
      </c>
      <c r="F36" s="5" t="s">
        <v>42</v>
      </c>
      <c r="G36" s="22">
        <f>+'[1]IPO deal'!AE49</f>
        <v>2.8301886792452935E-2</v>
      </c>
      <c r="J36" s="5" t="s">
        <v>42</v>
      </c>
      <c r="K36" s="6">
        <f>+'[1]IPO deal'!AI49/1000000</f>
        <v>1.889799</v>
      </c>
    </row>
    <row r="37" spans="1:11">
      <c r="A37" s="5" t="s">
        <v>43</v>
      </c>
      <c r="B37" s="6">
        <f>+'[1]IPO deal'!AM50/1000000</f>
        <v>32.368039000000003</v>
      </c>
      <c r="C37" s="22">
        <f>+'[1]IPO deal'!AH50</f>
        <v>6.6789666680617003E-3</v>
      </c>
      <c r="F37" s="5" t="s">
        <v>43</v>
      </c>
      <c r="G37" s="22">
        <f>+'[1]IPO deal'!AE50</f>
        <v>1.4925373134328401E-2</v>
      </c>
      <c r="J37" s="5" t="s">
        <v>43</v>
      </c>
      <c r="K37" s="6">
        <f>+'[1]IPO deal'!AI50/1000000</f>
        <v>2.2242525</v>
      </c>
    </row>
    <row r="38" spans="1:11">
      <c r="A38" s="5" t="s">
        <v>44</v>
      </c>
      <c r="B38" s="6">
        <f>+'[1]IPO deal'!AM51/1000000</f>
        <v>0.495</v>
      </c>
      <c r="C38" s="22">
        <f>+'[1]IPO deal'!AH51</f>
        <v>1.3879403228056462E-3</v>
      </c>
      <c r="F38" s="5" t="s">
        <v>44</v>
      </c>
      <c r="G38" s="22">
        <f>+'[1]IPO deal'!AE51</f>
        <v>0.16666666666666674</v>
      </c>
      <c r="J38" s="5" t="s">
        <v>44</v>
      </c>
      <c r="K38" s="6">
        <f>+'[1]IPO deal'!AI51/1000000</f>
        <v>0.25855</v>
      </c>
    </row>
    <row r="39" spans="1:11">
      <c r="A39" s="5" t="s">
        <v>45</v>
      </c>
      <c r="B39" s="6">
        <f>+'[1]IPO deal'!AM52/1000000</f>
        <v>208.89381900000001</v>
      </c>
      <c r="C39" s="22">
        <f>+'[1]IPO deal'!AH52</f>
        <v>8.7891500374519746E-2</v>
      </c>
      <c r="F39" s="5" t="s">
        <v>45</v>
      </c>
      <c r="G39" s="22">
        <f>+'[1]IPO deal'!AE52</f>
        <v>7.9749999999999988E-2</v>
      </c>
      <c r="J39" s="5" t="s">
        <v>45</v>
      </c>
      <c r="K39" s="6">
        <f>+'[1]IPO deal'!AI52/1000000</f>
        <v>0.72675849999999997</v>
      </c>
    </row>
    <row r="40" spans="1:11">
      <c r="A40" s="5" t="s">
        <v>46</v>
      </c>
      <c r="B40" s="6">
        <f>+'[1]IPO deal'!AM53/1000000</f>
        <v>30.495087999999999</v>
      </c>
      <c r="C40" s="22">
        <f>+'[1]IPO deal'!AH53</f>
        <v>1.6043871105798135E-2</v>
      </c>
      <c r="F40" s="5" t="s">
        <v>46</v>
      </c>
      <c r="G40" s="22">
        <f>+'[1]IPO deal'!AE53</f>
        <v>5.6315789473684208E-2</v>
      </c>
      <c r="J40" s="5" t="s">
        <v>46</v>
      </c>
      <c r="K40" s="6">
        <f>+'[1]IPO deal'!AI53/1000000</f>
        <v>3.0084499999999998</v>
      </c>
    </row>
    <row r="41" spans="1:11">
      <c r="A41" s="5" t="s">
        <v>47</v>
      </c>
      <c r="B41" s="6">
        <f>+'[1]IPO deal'!AM54/1000000</f>
        <v>11.538765</v>
      </c>
      <c r="C41" s="22">
        <f>+'[1]IPO deal'!AH54</f>
        <v>3.5223903567583127E-2</v>
      </c>
      <c r="F41" s="5" t="s">
        <v>47</v>
      </c>
      <c r="G41" s="22">
        <f>+'[1]IPO deal'!AE54</f>
        <v>7.9221024768387216E-2</v>
      </c>
      <c r="J41" s="5" t="s">
        <v>47</v>
      </c>
      <c r="K41" s="6">
        <f>+'[1]IPO deal'!AI54/1000000</f>
        <v>5.7268895000000004</v>
      </c>
    </row>
    <row r="42" spans="1:11">
      <c r="A42" s="5" t="s">
        <v>48</v>
      </c>
      <c r="B42" s="6">
        <f>+'[1]IPO deal'!AM55/1000000</f>
        <v>559.07313199999999</v>
      </c>
      <c r="C42" s="22">
        <f>+'[1]IPO deal'!AH55</f>
        <v>7.9832280958244753E-2</v>
      </c>
      <c r="F42" s="5" t="s">
        <v>48</v>
      </c>
      <c r="G42" s="22">
        <f>+'[1]IPO deal'!AE55</f>
        <v>5.8875623066769078E-2</v>
      </c>
      <c r="J42" s="5" t="s">
        <v>48</v>
      </c>
      <c r="K42" s="6">
        <f>+'[1]IPO deal'!AI55/1000000</f>
        <v>4.7979444999999998</v>
      </c>
    </row>
    <row r="43" spans="1:11">
      <c r="A43" s="5" t="s">
        <v>49</v>
      </c>
      <c r="B43" s="6">
        <f>+'[1]IPO deal'!AM56/1000000</f>
        <v>173.23987099999999</v>
      </c>
      <c r="C43" s="22">
        <f>+'[1]IPO deal'!AH56</f>
        <v>4.5678977757738229E-2</v>
      </c>
      <c r="F43" s="5" t="s">
        <v>49</v>
      </c>
      <c r="G43" s="22">
        <f>+'[1]IPO deal'!AE56</f>
        <v>3.0000000000000027E-2</v>
      </c>
      <c r="J43" s="5" t="s">
        <v>49</v>
      </c>
      <c r="K43" s="6">
        <f>+'[1]IPO deal'!AI56/1000000</f>
        <v>3.0777014999999999</v>
      </c>
    </row>
    <row r="44" spans="1:11">
      <c r="A44" s="5" t="s">
        <v>50</v>
      </c>
      <c r="B44" s="6">
        <f>+'[1]IPO deal'!AM57/1000000</f>
        <v>224.71014500000001</v>
      </c>
      <c r="C44" s="22">
        <f>+'[1]IPO deal'!AH57</f>
        <v>4.5390630667070921E-2</v>
      </c>
      <c r="F44" s="5" t="s">
        <v>50</v>
      </c>
      <c r="G44" s="22">
        <f>+'[1]IPO deal'!AE57</f>
        <v>4.0000000000000036E-2</v>
      </c>
      <c r="J44" s="5" t="s">
        <v>50</v>
      </c>
      <c r="K44" s="6">
        <f>+'[1]IPO deal'!AI57/1000000</f>
        <v>8.7795330000000007</v>
      </c>
    </row>
    <row r="45" spans="1:11">
      <c r="A45" s="5" t="s">
        <v>51</v>
      </c>
      <c r="B45" s="6">
        <f>+'[1]IPO deal'!AM58/1000000</f>
        <v>124.79738500000001</v>
      </c>
      <c r="C45" s="22">
        <f>+'[1]IPO deal'!AH58</f>
        <v>5.0727081102669394E-2</v>
      </c>
      <c r="F45" s="5" t="s">
        <v>51</v>
      </c>
      <c r="G45" s="22">
        <f>+'[1]IPO deal'!AE58</f>
        <v>6.6818181818181888E-2</v>
      </c>
      <c r="J45" s="5" t="s">
        <v>51</v>
      </c>
      <c r="K45" s="6">
        <f>+'[1]IPO deal'!AI58/1000000</f>
        <v>13.3585905</v>
      </c>
    </row>
    <row r="46" spans="1:11">
      <c r="A46" s="5" t="s">
        <v>52</v>
      </c>
      <c r="B46" s="6">
        <f>+'[1]IPO deal'!AM59/1000000</f>
        <v>919.25978899999996</v>
      </c>
      <c r="C46" s="22">
        <f>+'[1]IPO deal'!AH59</f>
        <v>6.2705682013725908E-2</v>
      </c>
      <c r="F46" s="5" t="s">
        <v>52</v>
      </c>
      <c r="G46" s="22">
        <f>+'[1]IPO deal'!AE59</f>
        <v>6.8292682926829329E-2</v>
      </c>
      <c r="J46" s="5" t="s">
        <v>52</v>
      </c>
      <c r="K46" s="6">
        <f>+'[1]IPO deal'!AI59/1000000</f>
        <v>35</v>
      </c>
    </row>
    <row r="47" spans="1:11">
      <c r="A47" s="5" t="s">
        <v>53</v>
      </c>
      <c r="B47" s="6">
        <f>+'[1]IPO deal'!AM60/1000000</f>
        <v>881.02160500000002</v>
      </c>
      <c r="C47" s="22">
        <f>+'[1]IPO deal'!AH60</f>
        <v>7.3780395683057165E-2</v>
      </c>
      <c r="F47" s="5" t="s">
        <v>53</v>
      </c>
      <c r="G47" s="22">
        <f>+'[1]IPO deal'!AE60</f>
        <v>5.2777777777777812E-2</v>
      </c>
      <c r="J47" s="5" t="s">
        <v>53</v>
      </c>
      <c r="K47" s="6">
        <f>+'[1]IPO deal'!AI60/1000000</f>
        <v>57.875568000000001</v>
      </c>
    </row>
    <row r="48" spans="1:11">
      <c r="A48" s="5" t="s">
        <v>54</v>
      </c>
      <c r="B48" s="6">
        <f>+'[1]IPO deal'!AM61/1000000</f>
        <v>1424.964066</v>
      </c>
      <c r="C48" s="22">
        <f>+'[1]IPO deal'!AH61</f>
        <v>5.7717133406122549E-2</v>
      </c>
      <c r="F48" s="5" t="s">
        <v>54</v>
      </c>
      <c r="G48" s="22">
        <f>+'[1]IPO deal'!AE61</f>
        <v>1.538461538461533E-2</v>
      </c>
      <c r="J48" s="5" t="s">
        <v>54</v>
      </c>
      <c r="K48" s="6">
        <f>+'[1]IPO deal'!AI61/1000000</f>
        <v>47.608842000000003</v>
      </c>
    </row>
    <row r="49" spans="1:11">
      <c r="A49" s="5" t="s">
        <v>55</v>
      </c>
      <c r="B49" s="6">
        <f>+'[1]IPO deal'!AM62/1000000</f>
        <v>411.33113200000003</v>
      </c>
      <c r="C49" s="22">
        <f>+'[1]IPO deal'!AH62</f>
        <v>7.1102814318620491E-2</v>
      </c>
      <c r="F49" s="5" t="s">
        <v>55</v>
      </c>
      <c r="G49" s="22">
        <f>+'[1]IPO deal'!AE62</f>
        <v>2.6285714285714357E-2</v>
      </c>
      <c r="J49" s="5" t="s">
        <v>55</v>
      </c>
      <c r="K49" s="6">
        <f>+'[1]IPO deal'!AI62/1000000</f>
        <v>12.287019000000001</v>
      </c>
    </row>
    <row r="50" spans="1:11">
      <c r="A50" s="5" t="s">
        <v>56</v>
      </c>
      <c r="B50" s="6">
        <f>+'[1]IPO deal'!AM63/1000000</f>
        <v>220.84768299999999</v>
      </c>
      <c r="C50" s="22">
        <f>+'[1]IPO deal'!AH63</f>
        <v>2.9634122993937268E-2</v>
      </c>
      <c r="F50" s="5" t="s">
        <v>56</v>
      </c>
      <c r="G50" s="22">
        <f>+'[1]IPO deal'!AE63</f>
        <v>4.4934170702179199E-2</v>
      </c>
      <c r="J50" s="5" t="s">
        <v>56</v>
      </c>
      <c r="K50" s="6">
        <f>+'[1]IPO deal'!AI63/1000000</f>
        <v>12.554964</v>
      </c>
    </row>
    <row r="51" spans="1:11">
      <c r="A51" s="5" t="s">
        <v>57</v>
      </c>
      <c r="B51" s="6">
        <f>+'[1]IPO deal'!AM64/1000000</f>
        <v>1613.676989</v>
      </c>
      <c r="C51" s="22">
        <f>+'[1]IPO deal'!AH64</f>
        <v>8.9306433113891179E-2</v>
      </c>
      <c r="F51" s="5" t="s">
        <v>57</v>
      </c>
      <c r="G51" s="22">
        <f>+'[1]IPO deal'!AE64</f>
        <v>5.1470588235294157E-2</v>
      </c>
      <c r="J51" s="5" t="s">
        <v>57</v>
      </c>
      <c r="K51" s="6">
        <f>+'[1]IPO deal'!AI64/1000000</f>
        <v>37.03</v>
      </c>
    </row>
    <row r="52" spans="1:11">
      <c r="A52" s="5" t="s">
        <v>58</v>
      </c>
      <c r="B52" s="6">
        <f>+'[1]IPO deal'!AM65/1000000</f>
        <v>1030.87003</v>
      </c>
      <c r="C52" s="22">
        <f>+'[1]IPO deal'!AH65</f>
        <v>6.4838628230191944E-2</v>
      </c>
      <c r="F52" s="5" t="s">
        <v>58</v>
      </c>
      <c r="G52" s="22">
        <f>+'[1]IPO deal'!AE65</f>
        <v>4.2666666666666631E-2</v>
      </c>
      <c r="J52" s="5" t="s">
        <v>58</v>
      </c>
      <c r="K52" s="6">
        <f>+'[1]IPO deal'!AI65/1000000</f>
        <v>34.659945</v>
      </c>
    </row>
    <row r="53" spans="1:11">
      <c r="A53" s="5" t="s">
        <v>265</v>
      </c>
      <c r="B53" s="6">
        <f>+'[1]IPO deal'!AM66/1000000</f>
        <v>188.87260599999999</v>
      </c>
      <c r="C53" s="22">
        <f>+'[1]IPO deal'!AH66</f>
        <v>3.9304209373194503E-2</v>
      </c>
      <c r="F53" s="5" t="s">
        <v>265</v>
      </c>
      <c r="G53" s="22">
        <f>+'[1]IPO deal'!AE66</f>
        <v>2.5810810810810825E-2</v>
      </c>
      <c r="J53" s="5" t="s">
        <v>265</v>
      </c>
      <c r="K53" s="6">
        <f>+'[1]IPO deal'!AI66/1000000</f>
        <v>15.598838000000001</v>
      </c>
    </row>
    <row r="54" spans="1:11">
      <c r="A54" s="5" t="s">
        <v>282</v>
      </c>
      <c r="B54" s="6">
        <f>+'[1]IPO deal'!AM67/1000000</f>
        <v>1568.9552140000001</v>
      </c>
      <c r="C54" s="22">
        <f>+'[1]IPO deal'!AH67</f>
        <v>7.2304954387713435E-2</v>
      </c>
      <c r="F54" s="5" t="s">
        <v>282</v>
      </c>
      <c r="G54" s="22">
        <f>+'[1]IPO deal'!AE67</f>
        <v>3.0000000000000027E-2</v>
      </c>
      <c r="J54" s="5" t="s">
        <v>282</v>
      </c>
      <c r="K54" s="6">
        <f>+'[1]IPO deal'!AI67/1000000</f>
        <v>14.125292</v>
      </c>
    </row>
    <row r="55" spans="1:11">
      <c r="A55" s="5" t="s">
        <v>305</v>
      </c>
      <c r="B55" s="6">
        <f>+'[1]IPO deal'!AM68/1000000</f>
        <v>199.922459</v>
      </c>
      <c r="C55" s="22">
        <f>+'[1]IPO deal'!AH68</f>
        <v>5.4277199666769027E-2</v>
      </c>
      <c r="F55" s="5" t="s">
        <v>305</v>
      </c>
      <c r="G55" s="22">
        <f>+'[1]IPO deal'!AE68</f>
        <v>5.2631578947368363E-2</v>
      </c>
      <c r="J55" s="5" t="s">
        <v>305</v>
      </c>
      <c r="K55" s="6">
        <f>+'[1]IPO deal'!AI68/1000000</f>
        <v>12.901560999999999</v>
      </c>
    </row>
    <row r="56" spans="1:11">
      <c r="A56" s="5" t="s">
        <v>308</v>
      </c>
      <c r="B56" s="6">
        <f>+'[1]IPO deal'!AM69/1000000</f>
        <v>854.60314100000005</v>
      </c>
      <c r="C56" s="22">
        <f>+'[1]IPO deal'!AH69</f>
        <v>7.3743334917701242E-2</v>
      </c>
      <c r="F56" s="5" t="s">
        <v>308</v>
      </c>
      <c r="G56" s="22">
        <f>+'[1]IPO deal'!AE69</f>
        <v>4.0000000000000036E-2</v>
      </c>
      <c r="J56" s="5" t="s">
        <v>308</v>
      </c>
      <c r="K56" s="6">
        <f>+'[1]IPO deal'!AI69/1000000</f>
        <v>23.45</v>
      </c>
    </row>
    <row r="57" spans="1:11">
      <c r="A57" s="5" t="s">
        <v>310</v>
      </c>
      <c r="B57" s="6">
        <f>+'[1]IPO deal'!AM70/1000000</f>
        <v>147.99000899999999</v>
      </c>
      <c r="C57" s="22">
        <f>+'[1]IPO deal'!AH70</f>
        <v>3.6855180965610482E-2</v>
      </c>
      <c r="F57" s="5" t="s">
        <v>310</v>
      </c>
      <c r="G57" s="22">
        <f>+'[1]IPO deal'!AE70</f>
        <v>5.0000000000000044E-2</v>
      </c>
      <c r="J57" s="5" t="s">
        <v>310</v>
      </c>
      <c r="K57" s="6">
        <f>+'[1]IPO deal'!AI70/1000000</f>
        <v>11.289662999999999</v>
      </c>
    </row>
    <row r="58" spans="1:11">
      <c r="A58" s="5" t="s">
        <v>312</v>
      </c>
      <c r="B58" s="6">
        <f>+'[1]IPO deal'!AM71/1000000</f>
        <v>359.921446</v>
      </c>
      <c r="C58" s="22">
        <f>+'[1]IPO deal'!AH71</f>
        <v>3.6909315644800149E-2</v>
      </c>
      <c r="F58" s="5" t="s">
        <v>312</v>
      </c>
      <c r="G58" s="22">
        <f>+'[1]IPO deal'!AE71</f>
        <v>3.0000000000000027E-2</v>
      </c>
      <c r="J58" s="5" t="s">
        <v>312</v>
      </c>
      <c r="K58" s="6">
        <f>+'[1]IPO deal'!AI71/1000000</f>
        <v>14.328480000000001</v>
      </c>
    </row>
    <row r="59" spans="1:11">
      <c r="A59" s="1" t="s">
        <v>13</v>
      </c>
      <c r="B59" s="26"/>
      <c r="F59" s="1" t="s">
        <v>13</v>
      </c>
      <c r="J59" s="1" t="s">
        <v>13</v>
      </c>
    </row>
    <row r="60" spans="1:11">
      <c r="B60" s="26"/>
      <c r="C60" s="2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AE75"/>
  <sheetViews>
    <sheetView zoomScaleNormal="100" workbookViewId="0">
      <pane xSplit="1" ySplit="6" topLeftCell="B7" activePane="bottomRight" state="frozen"/>
      <selection pane="topRight" activeCell="B1" sqref="B1"/>
      <selection pane="bottomLeft" activeCell="A7" sqref="A7"/>
      <selection pane="bottomRight" activeCell="AE7" sqref="AE7:AE74"/>
    </sheetView>
  </sheetViews>
  <sheetFormatPr defaultRowHeight="15"/>
  <cols>
    <col min="1" max="6" width="9.140625" style="20"/>
    <col min="7" max="7" width="13.140625" style="20" bestFit="1" customWidth="1"/>
    <col min="8" max="18" width="9.140625" style="20"/>
    <col min="19" max="19" width="11.140625" style="20" bestFit="1" customWidth="1"/>
    <col min="20" max="20" width="9.140625" style="20"/>
    <col min="21" max="21" width="10.5703125" style="20" bestFit="1" customWidth="1"/>
    <col min="22" max="24" width="9.140625" style="20"/>
    <col min="25" max="25" width="13.42578125" style="20" bestFit="1" customWidth="1"/>
    <col min="26" max="28" width="9.140625" style="20"/>
    <col min="29" max="29" width="13.5703125" style="20" bestFit="1" customWidth="1"/>
    <col min="30" max="30" width="9.140625" style="20"/>
    <col min="31" max="31" width="12" style="20" bestFit="1" customWidth="1"/>
    <col min="32" max="16384" width="9.140625" style="20"/>
  </cols>
  <sheetData>
    <row r="1" spans="1:31">
      <c r="D1" s="1" t="s">
        <v>285</v>
      </c>
    </row>
    <row r="2" spans="1:31">
      <c r="D2" s="2"/>
    </row>
    <row r="3" spans="1:31">
      <c r="D3" s="1" t="s">
        <v>300</v>
      </c>
    </row>
    <row r="4" spans="1:31">
      <c r="D4" s="1" t="s">
        <v>222</v>
      </c>
    </row>
    <row r="6" spans="1:31">
      <c r="B6" s="4" t="s">
        <v>87</v>
      </c>
      <c r="C6" s="4" t="s">
        <v>88</v>
      </c>
      <c r="D6" s="4" t="s">
        <v>89</v>
      </c>
      <c r="E6" s="4" t="s">
        <v>90</v>
      </c>
      <c r="F6" s="4" t="s">
        <v>91</v>
      </c>
      <c r="G6" s="4" t="s">
        <v>92</v>
      </c>
      <c r="H6" s="4" t="s">
        <v>93</v>
      </c>
      <c r="I6" s="4" t="s">
        <v>94</v>
      </c>
      <c r="J6" s="4" t="s">
        <v>95</v>
      </c>
      <c r="K6" s="4" t="s">
        <v>96</v>
      </c>
      <c r="L6" s="4" t="s">
        <v>97</v>
      </c>
      <c r="M6" s="4" t="s">
        <v>98</v>
      </c>
      <c r="N6" s="4" t="s">
        <v>99</v>
      </c>
      <c r="O6" s="4" t="s">
        <v>100</v>
      </c>
      <c r="P6" s="4" t="s">
        <v>101</v>
      </c>
      <c r="Q6" s="4" t="s">
        <v>102</v>
      </c>
      <c r="R6" s="4" t="s">
        <v>103</v>
      </c>
      <c r="S6" s="4" t="s">
        <v>104</v>
      </c>
      <c r="T6" s="4" t="s">
        <v>105</v>
      </c>
      <c r="U6" s="4" t="s">
        <v>106</v>
      </c>
      <c r="V6" s="4" t="s">
        <v>107</v>
      </c>
      <c r="W6" s="4" t="s">
        <v>108</v>
      </c>
      <c r="X6" s="4" t="s">
        <v>109</v>
      </c>
      <c r="Y6" s="4" t="s">
        <v>110</v>
      </c>
      <c r="Z6" s="4" t="s">
        <v>111</v>
      </c>
      <c r="AA6" s="4" t="s">
        <v>112</v>
      </c>
      <c r="AB6" s="4" t="s">
        <v>113</v>
      </c>
      <c r="AC6" s="4" t="s">
        <v>267</v>
      </c>
      <c r="AD6" s="4" t="s">
        <v>114</v>
      </c>
      <c r="AE6" s="21" t="s">
        <v>119</v>
      </c>
    </row>
    <row r="7" spans="1:31">
      <c r="A7" s="25" t="s">
        <v>146</v>
      </c>
      <c r="B7" s="18">
        <v>226.75</v>
      </c>
      <c r="C7" s="18">
        <v>1571.65</v>
      </c>
      <c r="D7" s="18">
        <v>66.510000000000005</v>
      </c>
      <c r="E7" s="18">
        <v>18.43</v>
      </c>
      <c r="F7" s="18">
        <v>4.6100000000000003</v>
      </c>
      <c r="G7" s="18">
        <v>1717.01</v>
      </c>
      <c r="H7" s="18">
        <v>636.76</v>
      </c>
      <c r="I7" s="18">
        <v>18.57</v>
      </c>
      <c r="J7" s="18">
        <v>2130.69</v>
      </c>
      <c r="K7" s="18">
        <v>96655.37</v>
      </c>
      <c r="L7" s="18">
        <v>203421.59</v>
      </c>
      <c r="M7" s="18">
        <v>766.62</v>
      </c>
      <c r="N7" s="18">
        <v>1178.73</v>
      </c>
      <c r="O7" s="18">
        <v>452.77</v>
      </c>
      <c r="P7" s="18">
        <v>20870.84</v>
      </c>
      <c r="Q7" s="18">
        <v>38.619999999999997</v>
      </c>
      <c r="R7" s="18">
        <v>47.52</v>
      </c>
      <c r="S7" s="18">
        <v>1709.69</v>
      </c>
      <c r="T7" s="18"/>
      <c r="U7" s="18">
        <v>7093.45</v>
      </c>
      <c r="V7" s="18">
        <v>2771.54</v>
      </c>
      <c r="W7" s="18">
        <v>5551.58</v>
      </c>
      <c r="X7" s="18">
        <v>48.52</v>
      </c>
      <c r="Y7" s="18">
        <v>43.02</v>
      </c>
      <c r="Z7" s="18">
        <v>2.25</v>
      </c>
      <c r="AA7" s="18">
        <v>12588.81</v>
      </c>
      <c r="AB7" s="18">
        <v>9368.16</v>
      </c>
      <c r="AC7" s="18">
        <v>1207.8399999999999</v>
      </c>
      <c r="AD7" s="18">
        <v>86978.14</v>
      </c>
      <c r="AE7" s="7">
        <v>457186.06</v>
      </c>
    </row>
    <row r="8" spans="1:31">
      <c r="A8" s="25" t="s">
        <v>147</v>
      </c>
      <c r="B8" s="18">
        <v>553.11</v>
      </c>
      <c r="C8" s="18">
        <v>6933.49</v>
      </c>
      <c r="D8" s="18">
        <v>521.78</v>
      </c>
      <c r="E8" s="18">
        <v>176.75</v>
      </c>
      <c r="F8" s="18">
        <v>133.19999999999999</v>
      </c>
      <c r="G8" s="18">
        <v>1180.54</v>
      </c>
      <c r="H8" s="18">
        <v>7960.73</v>
      </c>
      <c r="I8" s="18">
        <v>5.1100000000000003</v>
      </c>
      <c r="J8" s="18">
        <v>5140.2700000000004</v>
      </c>
      <c r="K8" s="18">
        <v>25132.42</v>
      </c>
      <c r="L8" s="18">
        <v>29602.51</v>
      </c>
      <c r="M8" s="18">
        <v>3682.43</v>
      </c>
      <c r="N8" s="18">
        <v>223.91</v>
      </c>
      <c r="O8" s="18">
        <v>2922.78</v>
      </c>
      <c r="P8" s="18">
        <v>8301.6299999999992</v>
      </c>
      <c r="Q8" s="18">
        <v>13.05</v>
      </c>
      <c r="R8" s="18">
        <v>162.87</v>
      </c>
      <c r="S8" s="18">
        <v>6.73</v>
      </c>
      <c r="T8" s="18">
        <v>0</v>
      </c>
      <c r="U8" s="18">
        <v>17094.12</v>
      </c>
      <c r="V8" s="18">
        <v>1579.68</v>
      </c>
      <c r="W8" s="18">
        <v>11715.73</v>
      </c>
      <c r="X8" s="18">
        <v>115.99</v>
      </c>
      <c r="Y8" s="18">
        <v>335.19</v>
      </c>
      <c r="Z8" s="18">
        <v>10.98</v>
      </c>
      <c r="AA8" s="18">
        <v>4977</v>
      </c>
      <c r="AB8" s="18">
        <v>6996.17</v>
      </c>
      <c r="AC8" s="18">
        <v>5061.5200000000004</v>
      </c>
      <c r="AD8" s="18">
        <v>105470.37</v>
      </c>
      <c r="AE8" s="7">
        <v>246010.04</v>
      </c>
    </row>
    <row r="9" spans="1:31">
      <c r="A9" s="25" t="s">
        <v>148</v>
      </c>
      <c r="B9" s="18">
        <v>2332.42</v>
      </c>
      <c r="C9" s="18">
        <v>1360.93</v>
      </c>
      <c r="D9" s="18">
        <v>283.43</v>
      </c>
      <c r="E9" s="18">
        <v>0</v>
      </c>
      <c r="F9" s="18">
        <v>17.32</v>
      </c>
      <c r="G9" s="18">
        <v>757.64</v>
      </c>
      <c r="H9" s="18">
        <v>1853.6</v>
      </c>
      <c r="I9" s="18">
        <v>51.3</v>
      </c>
      <c r="J9" s="18">
        <v>2989.26</v>
      </c>
      <c r="K9" s="18">
        <v>41107.839999999997</v>
      </c>
      <c r="L9" s="18">
        <v>63351.25</v>
      </c>
      <c r="M9" s="18">
        <v>1896.64</v>
      </c>
      <c r="N9" s="18">
        <v>3383.89</v>
      </c>
      <c r="O9" s="18">
        <v>1296.56</v>
      </c>
      <c r="P9" s="18">
        <v>33975.03</v>
      </c>
      <c r="Q9" s="18">
        <v>4.37</v>
      </c>
      <c r="R9" s="18">
        <v>4.33</v>
      </c>
      <c r="S9" s="18">
        <v>3.45</v>
      </c>
      <c r="T9" s="18"/>
      <c r="U9" s="18">
        <v>51210.69</v>
      </c>
      <c r="V9" s="18">
        <v>1352.46</v>
      </c>
      <c r="W9" s="18">
        <v>2812.15</v>
      </c>
      <c r="X9" s="18">
        <v>79.11</v>
      </c>
      <c r="Y9" s="18">
        <v>1046.78</v>
      </c>
      <c r="Z9" s="18">
        <v>11.45</v>
      </c>
      <c r="AA9" s="18">
        <v>4464.1000000000004</v>
      </c>
      <c r="AB9" s="18">
        <v>5777.06</v>
      </c>
      <c r="AC9" s="18">
        <v>2148.44</v>
      </c>
      <c r="AD9" s="18">
        <v>150884.56</v>
      </c>
      <c r="AE9" s="7">
        <v>374456.05</v>
      </c>
    </row>
    <row r="10" spans="1:31">
      <c r="A10" s="25" t="s">
        <v>149</v>
      </c>
      <c r="B10" s="18">
        <v>1218.22</v>
      </c>
      <c r="C10" s="18">
        <v>1515.54</v>
      </c>
      <c r="D10" s="18">
        <v>677.64</v>
      </c>
      <c r="E10" s="18">
        <v>26.96</v>
      </c>
      <c r="F10" s="18">
        <v>5.07</v>
      </c>
      <c r="G10" s="18">
        <v>345.41</v>
      </c>
      <c r="H10" s="18">
        <v>2199.1999999999998</v>
      </c>
      <c r="I10" s="18">
        <v>368.77</v>
      </c>
      <c r="J10" s="18">
        <v>2442.6999999999998</v>
      </c>
      <c r="K10" s="18">
        <v>10856.35</v>
      </c>
      <c r="L10" s="18">
        <v>23061.27</v>
      </c>
      <c r="M10" s="18">
        <v>1874.27</v>
      </c>
      <c r="N10" s="18">
        <v>165.87</v>
      </c>
      <c r="O10" s="18">
        <v>215.55</v>
      </c>
      <c r="P10" s="18">
        <v>30615.53</v>
      </c>
      <c r="Q10" s="18">
        <v>388.65</v>
      </c>
      <c r="R10" s="18">
        <v>124.49</v>
      </c>
      <c r="S10" s="18">
        <v>2422.6999999999998</v>
      </c>
      <c r="T10" s="18"/>
      <c r="U10" s="18">
        <v>14388.56</v>
      </c>
      <c r="V10" s="18">
        <v>6169.87</v>
      </c>
      <c r="W10" s="18">
        <v>1301.0999999999999</v>
      </c>
      <c r="X10" s="18">
        <v>663.92</v>
      </c>
      <c r="Y10" s="18">
        <v>0</v>
      </c>
      <c r="Z10" s="18">
        <v>103.67</v>
      </c>
      <c r="AA10" s="18">
        <v>15981.93</v>
      </c>
      <c r="AB10" s="18">
        <v>4552.8999999999996</v>
      </c>
      <c r="AC10" s="18">
        <v>13851.96</v>
      </c>
      <c r="AD10" s="18">
        <v>173609.38</v>
      </c>
      <c r="AE10" s="7">
        <v>309147.5</v>
      </c>
    </row>
    <row r="11" spans="1:31">
      <c r="A11" s="25" t="s">
        <v>150</v>
      </c>
      <c r="B11" s="18">
        <v>8274.83</v>
      </c>
      <c r="C11" s="18">
        <v>3819.14</v>
      </c>
      <c r="D11" s="18">
        <v>26.18</v>
      </c>
      <c r="E11" s="18">
        <v>210.75</v>
      </c>
      <c r="F11" s="18">
        <v>114.16</v>
      </c>
      <c r="G11" s="18">
        <v>252.21</v>
      </c>
      <c r="H11" s="18">
        <v>5367.03</v>
      </c>
      <c r="I11" s="18">
        <v>11.44</v>
      </c>
      <c r="J11" s="18">
        <v>874.67</v>
      </c>
      <c r="K11" s="18">
        <v>28236.45</v>
      </c>
      <c r="L11" s="18">
        <v>30582.91</v>
      </c>
      <c r="M11" s="18">
        <v>181.08</v>
      </c>
      <c r="N11" s="18">
        <v>247.45</v>
      </c>
      <c r="O11" s="18">
        <v>487.11</v>
      </c>
      <c r="P11" s="18">
        <v>17132.82</v>
      </c>
      <c r="Q11" s="18">
        <v>63.91</v>
      </c>
      <c r="R11" s="18">
        <v>15.69</v>
      </c>
      <c r="S11" s="18">
        <v>76.69</v>
      </c>
      <c r="T11" s="18"/>
      <c r="U11" s="18">
        <v>4432.99</v>
      </c>
      <c r="V11" s="18">
        <v>1001.64</v>
      </c>
      <c r="W11" s="18">
        <v>836.71</v>
      </c>
      <c r="X11" s="18">
        <v>10.82</v>
      </c>
      <c r="Y11" s="18">
        <v>68.63</v>
      </c>
      <c r="Z11" s="18">
        <v>143.26</v>
      </c>
      <c r="AA11" s="18">
        <v>5518.57</v>
      </c>
      <c r="AB11" s="18">
        <v>5448.44</v>
      </c>
      <c r="AC11" s="18">
        <v>6470.81</v>
      </c>
      <c r="AD11" s="18">
        <v>61839.1</v>
      </c>
      <c r="AE11" s="7">
        <v>181745.49</v>
      </c>
    </row>
    <row r="12" spans="1:31">
      <c r="A12" s="25" t="s">
        <v>151</v>
      </c>
      <c r="B12" s="18">
        <v>669.79</v>
      </c>
      <c r="C12" s="18">
        <v>11545.16</v>
      </c>
      <c r="D12" s="18">
        <v>42.51</v>
      </c>
      <c r="E12" s="18">
        <v>24.15</v>
      </c>
      <c r="F12" s="18">
        <v>108.39</v>
      </c>
      <c r="G12" s="18">
        <v>309.20999999999998</v>
      </c>
      <c r="H12" s="18">
        <v>1828.11</v>
      </c>
      <c r="I12" s="18">
        <v>4.45</v>
      </c>
      <c r="J12" s="18">
        <v>2722.11</v>
      </c>
      <c r="K12" s="18">
        <v>10535.89</v>
      </c>
      <c r="L12" s="18">
        <v>8036.21</v>
      </c>
      <c r="M12" s="18">
        <v>693.9</v>
      </c>
      <c r="N12" s="18">
        <v>169.69</v>
      </c>
      <c r="O12" s="18">
        <v>6447.66</v>
      </c>
      <c r="P12" s="18">
        <v>11757.37</v>
      </c>
      <c r="Q12" s="18">
        <v>14.77</v>
      </c>
      <c r="R12" s="18">
        <v>96.89</v>
      </c>
      <c r="S12" s="18">
        <v>1301.9000000000001</v>
      </c>
      <c r="T12" s="18"/>
      <c r="U12" s="18">
        <v>7224.29</v>
      </c>
      <c r="V12" s="18">
        <v>677.94</v>
      </c>
      <c r="W12" s="18">
        <v>2129.63</v>
      </c>
      <c r="X12" s="18">
        <v>20.63</v>
      </c>
      <c r="Y12" s="18">
        <v>440.35</v>
      </c>
      <c r="Z12" s="18">
        <v>165.72</v>
      </c>
      <c r="AA12" s="18">
        <v>8086.4</v>
      </c>
      <c r="AB12" s="18">
        <v>9153.7099999999991</v>
      </c>
      <c r="AC12" s="18">
        <v>4587.93</v>
      </c>
      <c r="AD12" s="18">
        <v>26574.05</v>
      </c>
      <c r="AE12" s="7">
        <v>115368.8</v>
      </c>
    </row>
    <row r="13" spans="1:31">
      <c r="A13" s="25" t="s">
        <v>152</v>
      </c>
      <c r="B13" s="18">
        <v>676.69</v>
      </c>
      <c r="C13" s="18">
        <v>5084.2299999999996</v>
      </c>
      <c r="D13" s="18">
        <v>102.93</v>
      </c>
      <c r="E13" s="18">
        <v>68.62</v>
      </c>
      <c r="F13" s="18">
        <v>6.91</v>
      </c>
      <c r="G13" s="18">
        <v>11.08</v>
      </c>
      <c r="H13" s="18">
        <v>274.17</v>
      </c>
      <c r="I13" s="18">
        <v>76.64</v>
      </c>
      <c r="J13" s="18">
        <v>654.87</v>
      </c>
      <c r="K13" s="18">
        <v>17168.22</v>
      </c>
      <c r="L13" s="18">
        <v>41176.57</v>
      </c>
      <c r="M13" s="18">
        <v>1560.77</v>
      </c>
      <c r="N13" s="18">
        <v>390.64</v>
      </c>
      <c r="O13" s="18">
        <v>828.21</v>
      </c>
      <c r="P13" s="18">
        <v>22317.56</v>
      </c>
      <c r="Q13" s="18">
        <v>24.41</v>
      </c>
      <c r="R13" s="18">
        <v>39.4</v>
      </c>
      <c r="S13" s="18">
        <v>7114.2</v>
      </c>
      <c r="T13" s="18"/>
      <c r="U13" s="18">
        <v>3103.13</v>
      </c>
      <c r="V13" s="18">
        <v>1411.1</v>
      </c>
      <c r="W13" s="18">
        <v>818.83</v>
      </c>
      <c r="X13" s="18">
        <v>66.209999999999994</v>
      </c>
      <c r="Y13" s="18">
        <v>373.59</v>
      </c>
      <c r="Z13" s="18">
        <v>50.71</v>
      </c>
      <c r="AA13" s="18">
        <v>4002.73</v>
      </c>
      <c r="AB13" s="18">
        <v>6175.56</v>
      </c>
      <c r="AC13" s="18">
        <v>2867.69</v>
      </c>
      <c r="AD13" s="18">
        <v>50543.45</v>
      </c>
      <c r="AE13" s="7">
        <v>166989.10999999999</v>
      </c>
    </row>
    <row r="14" spans="1:31">
      <c r="A14" s="25" t="s">
        <v>153</v>
      </c>
      <c r="B14" s="18">
        <v>2772.04</v>
      </c>
      <c r="C14" s="18">
        <v>999.07</v>
      </c>
      <c r="D14" s="18">
        <v>63.6</v>
      </c>
      <c r="E14" s="18">
        <v>543.38</v>
      </c>
      <c r="F14" s="18">
        <v>16.75</v>
      </c>
      <c r="G14" s="18">
        <v>1751.44</v>
      </c>
      <c r="H14" s="18">
        <v>605.28</v>
      </c>
      <c r="I14" s="18">
        <v>6.86</v>
      </c>
      <c r="J14" s="18">
        <v>865.35</v>
      </c>
      <c r="K14" s="18">
        <v>24491.79</v>
      </c>
      <c r="L14" s="18">
        <v>14146.84</v>
      </c>
      <c r="M14" s="18">
        <v>934.28</v>
      </c>
      <c r="N14" s="18">
        <v>986</v>
      </c>
      <c r="O14" s="18">
        <v>3377.38</v>
      </c>
      <c r="P14" s="18">
        <v>7377.28</v>
      </c>
      <c r="Q14" s="18">
        <v>26.24</v>
      </c>
      <c r="R14" s="18">
        <v>41.89</v>
      </c>
      <c r="S14" s="18">
        <v>0</v>
      </c>
      <c r="T14" s="18"/>
      <c r="U14" s="18">
        <v>9977.5</v>
      </c>
      <c r="V14" s="18">
        <v>2003.31</v>
      </c>
      <c r="W14" s="18">
        <v>1340.27</v>
      </c>
      <c r="X14" s="18">
        <v>86.93</v>
      </c>
      <c r="Y14" s="18">
        <v>588.82000000000005</v>
      </c>
      <c r="Z14" s="18">
        <v>66</v>
      </c>
      <c r="AA14" s="18">
        <v>3951.08</v>
      </c>
      <c r="AB14" s="18">
        <v>1563.49</v>
      </c>
      <c r="AC14" s="18">
        <v>2498</v>
      </c>
      <c r="AD14" s="18">
        <v>32841.360000000001</v>
      </c>
      <c r="AE14" s="7">
        <v>113922.26</v>
      </c>
    </row>
    <row r="15" spans="1:31">
      <c r="A15" s="25" t="s">
        <v>154</v>
      </c>
      <c r="B15" s="18">
        <v>267.77</v>
      </c>
      <c r="C15" s="18">
        <v>629.52</v>
      </c>
      <c r="D15" s="18">
        <v>159.91</v>
      </c>
      <c r="E15" s="18">
        <v>510.23</v>
      </c>
      <c r="F15" s="18"/>
      <c r="G15" s="18">
        <v>601.28</v>
      </c>
      <c r="H15" s="18">
        <v>664.78</v>
      </c>
      <c r="I15" s="18">
        <v>8.51</v>
      </c>
      <c r="J15" s="18">
        <v>1851.55</v>
      </c>
      <c r="K15" s="18">
        <v>7470.33</v>
      </c>
      <c r="L15" s="18">
        <v>41700.19</v>
      </c>
      <c r="M15" s="18">
        <v>989.14</v>
      </c>
      <c r="N15" s="18">
        <v>66.98</v>
      </c>
      <c r="O15" s="18">
        <v>550.70000000000005</v>
      </c>
      <c r="P15" s="18">
        <v>8135.24</v>
      </c>
      <c r="Q15" s="18">
        <v>20.3</v>
      </c>
      <c r="R15" s="18">
        <v>9.18</v>
      </c>
      <c r="S15" s="18">
        <v>5912.3</v>
      </c>
      <c r="T15" s="18"/>
      <c r="U15" s="18">
        <v>4877.83</v>
      </c>
      <c r="V15" s="18">
        <v>514.79</v>
      </c>
      <c r="W15" s="18">
        <v>1004.93</v>
      </c>
      <c r="X15" s="18">
        <v>7.21</v>
      </c>
      <c r="Y15" s="18">
        <v>70.75</v>
      </c>
      <c r="Z15" s="18">
        <v>189.08</v>
      </c>
      <c r="AA15" s="18">
        <v>8991.14</v>
      </c>
      <c r="AB15" s="18">
        <v>9497.76</v>
      </c>
      <c r="AC15" s="18">
        <v>4854.32</v>
      </c>
      <c r="AD15" s="18">
        <v>16212.54</v>
      </c>
      <c r="AE15" s="7">
        <v>115768.26</v>
      </c>
    </row>
    <row r="16" spans="1:31">
      <c r="A16" s="25" t="s">
        <v>155</v>
      </c>
      <c r="B16" s="18">
        <v>947.45</v>
      </c>
      <c r="C16" s="18">
        <v>1729.06</v>
      </c>
      <c r="D16" s="18">
        <v>58.71</v>
      </c>
      <c r="E16" s="18">
        <v>376.9</v>
      </c>
      <c r="F16" s="18">
        <v>29.21</v>
      </c>
      <c r="G16" s="18">
        <v>4976.1099999999997</v>
      </c>
      <c r="H16" s="18">
        <v>1809.47</v>
      </c>
      <c r="I16" s="18">
        <v>5.22</v>
      </c>
      <c r="J16" s="18">
        <v>2616.9899999999998</v>
      </c>
      <c r="K16" s="18">
        <v>19132.53</v>
      </c>
      <c r="L16" s="18">
        <v>17133.46</v>
      </c>
      <c r="M16" s="18">
        <v>209.03</v>
      </c>
      <c r="N16" s="18">
        <v>275.62</v>
      </c>
      <c r="O16" s="18">
        <v>626.74</v>
      </c>
      <c r="P16" s="18">
        <v>27475.49</v>
      </c>
      <c r="Q16" s="18">
        <v>37.36</v>
      </c>
      <c r="R16" s="18">
        <v>36.99</v>
      </c>
      <c r="S16" s="18">
        <v>1851.1</v>
      </c>
      <c r="T16" s="18">
        <v>96</v>
      </c>
      <c r="U16" s="18">
        <v>5684.73</v>
      </c>
      <c r="V16" s="18">
        <v>586.05999999999995</v>
      </c>
      <c r="W16" s="18">
        <v>1241.0999999999999</v>
      </c>
      <c r="X16" s="18">
        <v>60.28</v>
      </c>
      <c r="Y16" s="18">
        <v>581.9</v>
      </c>
      <c r="Z16" s="18">
        <v>573.24</v>
      </c>
      <c r="AA16" s="18">
        <v>5083.76</v>
      </c>
      <c r="AB16" s="18">
        <v>1634.4</v>
      </c>
      <c r="AC16" s="18">
        <v>2902.45</v>
      </c>
      <c r="AD16" s="18">
        <v>53473.84</v>
      </c>
      <c r="AE16" s="7">
        <v>151245.21</v>
      </c>
    </row>
    <row r="17" spans="1:31">
      <c r="A17" s="25" t="s">
        <v>156</v>
      </c>
      <c r="B17" s="18">
        <v>461.19</v>
      </c>
      <c r="C17" s="18">
        <v>2283.46</v>
      </c>
      <c r="D17" s="18">
        <v>68.75</v>
      </c>
      <c r="E17" s="18">
        <v>4.21</v>
      </c>
      <c r="F17" s="18">
        <v>22.53</v>
      </c>
      <c r="G17" s="18">
        <v>1043.3800000000001</v>
      </c>
      <c r="H17" s="18">
        <v>515.41</v>
      </c>
      <c r="I17" s="18">
        <v>2.31</v>
      </c>
      <c r="J17" s="18">
        <v>2115.96</v>
      </c>
      <c r="K17" s="18">
        <v>6936.51</v>
      </c>
      <c r="L17" s="18">
        <v>12332.37</v>
      </c>
      <c r="M17" s="18">
        <v>93.38</v>
      </c>
      <c r="N17" s="18">
        <v>53.05</v>
      </c>
      <c r="O17" s="18">
        <v>5920.07</v>
      </c>
      <c r="P17" s="18">
        <v>10558.35</v>
      </c>
      <c r="Q17" s="18">
        <v>6.99</v>
      </c>
      <c r="R17" s="18">
        <v>1.1499999999999999</v>
      </c>
      <c r="S17" s="18">
        <v>0</v>
      </c>
      <c r="T17" s="18">
        <v>0</v>
      </c>
      <c r="U17" s="18">
        <v>5861.6</v>
      </c>
      <c r="V17" s="18">
        <v>1134.81</v>
      </c>
      <c r="W17" s="18">
        <v>103.41</v>
      </c>
      <c r="X17" s="18">
        <v>46.82</v>
      </c>
      <c r="Y17" s="18">
        <v>175.58</v>
      </c>
      <c r="Z17" s="18">
        <v>80.12</v>
      </c>
      <c r="AA17" s="18">
        <v>6203.37</v>
      </c>
      <c r="AB17" s="18">
        <v>4088.99</v>
      </c>
      <c r="AC17" s="18">
        <v>233.02</v>
      </c>
      <c r="AD17" s="18">
        <v>25020.25</v>
      </c>
      <c r="AE17" s="7">
        <v>85367.03</v>
      </c>
    </row>
    <row r="18" spans="1:31">
      <c r="A18" s="25" t="s">
        <v>157</v>
      </c>
      <c r="B18" s="18">
        <v>578.32000000000005</v>
      </c>
      <c r="C18" s="18">
        <v>2475.56</v>
      </c>
      <c r="D18" s="18">
        <v>43.34</v>
      </c>
      <c r="E18" s="18">
        <v>19.02</v>
      </c>
      <c r="F18" s="18">
        <v>0</v>
      </c>
      <c r="G18" s="18">
        <v>75.599999999999994</v>
      </c>
      <c r="H18" s="18">
        <v>1332.1</v>
      </c>
      <c r="I18" s="18">
        <v>1.23</v>
      </c>
      <c r="J18" s="18">
        <v>11170.01</v>
      </c>
      <c r="K18" s="18">
        <v>27409.89</v>
      </c>
      <c r="L18" s="18">
        <v>12613.05</v>
      </c>
      <c r="M18" s="18">
        <v>401.59</v>
      </c>
      <c r="N18" s="18">
        <v>75.14</v>
      </c>
      <c r="O18" s="18">
        <v>326.64</v>
      </c>
      <c r="P18" s="18">
        <v>10849.11</v>
      </c>
      <c r="Q18" s="18">
        <v>121.77</v>
      </c>
      <c r="R18" s="18">
        <v>70.91</v>
      </c>
      <c r="S18" s="18">
        <v>100</v>
      </c>
      <c r="T18" s="18"/>
      <c r="U18" s="18">
        <v>5556</v>
      </c>
      <c r="V18" s="18">
        <v>1030.8</v>
      </c>
      <c r="W18" s="18">
        <v>2259.94</v>
      </c>
      <c r="X18" s="18">
        <v>169.08</v>
      </c>
      <c r="Y18" s="18">
        <v>279.54000000000002</v>
      </c>
      <c r="Z18" s="18">
        <v>1016.78</v>
      </c>
      <c r="AA18" s="18">
        <v>5207.55</v>
      </c>
      <c r="AB18" s="18">
        <v>418.79</v>
      </c>
      <c r="AC18" s="18">
        <v>6342.05</v>
      </c>
      <c r="AD18" s="18">
        <v>56139.41</v>
      </c>
      <c r="AE18" s="7">
        <v>146083.22</v>
      </c>
    </row>
    <row r="19" spans="1:31">
      <c r="A19" s="25" t="s">
        <v>158</v>
      </c>
      <c r="B19" s="18">
        <v>83.55</v>
      </c>
      <c r="C19" s="18">
        <v>1594.61</v>
      </c>
      <c r="D19" s="18">
        <v>221.78</v>
      </c>
      <c r="E19" s="18">
        <v>43.88</v>
      </c>
      <c r="F19" s="18">
        <v>0</v>
      </c>
      <c r="G19" s="18">
        <v>1127.49</v>
      </c>
      <c r="H19" s="18">
        <v>770.75</v>
      </c>
      <c r="I19" s="18">
        <v>0</v>
      </c>
      <c r="J19" s="18">
        <v>769.01</v>
      </c>
      <c r="K19" s="18">
        <v>13573.37</v>
      </c>
      <c r="L19" s="18">
        <v>23864.89</v>
      </c>
      <c r="M19" s="18">
        <v>25.67</v>
      </c>
      <c r="N19" s="18">
        <v>250.12</v>
      </c>
      <c r="O19" s="18">
        <v>209.84</v>
      </c>
      <c r="P19" s="18">
        <v>20813.599999999999</v>
      </c>
      <c r="Q19" s="18">
        <v>12.72</v>
      </c>
      <c r="R19" s="18">
        <v>9</v>
      </c>
      <c r="S19" s="18"/>
      <c r="T19" s="18"/>
      <c r="U19" s="18">
        <v>5700.18</v>
      </c>
      <c r="V19" s="18">
        <v>831.79</v>
      </c>
      <c r="W19" s="18">
        <v>1949.42</v>
      </c>
      <c r="X19" s="18">
        <v>289.14999999999998</v>
      </c>
      <c r="Y19" s="18">
        <v>3850.15</v>
      </c>
      <c r="Z19" s="18">
        <v>54.99</v>
      </c>
      <c r="AA19" s="18">
        <v>11080.28</v>
      </c>
      <c r="AB19" s="18">
        <v>935.76</v>
      </c>
      <c r="AC19" s="18">
        <v>2324.56</v>
      </c>
      <c r="AD19" s="18">
        <v>16580.86</v>
      </c>
      <c r="AE19" s="7">
        <v>106967.42</v>
      </c>
    </row>
    <row r="20" spans="1:31">
      <c r="A20" s="25" t="s">
        <v>159</v>
      </c>
      <c r="B20" s="18">
        <v>278.19</v>
      </c>
      <c r="C20" s="18">
        <v>1058.1400000000001</v>
      </c>
      <c r="D20" s="18">
        <v>128.91999999999999</v>
      </c>
      <c r="E20" s="18">
        <v>150.05000000000001</v>
      </c>
      <c r="F20" s="18"/>
      <c r="G20" s="18">
        <v>1601.15</v>
      </c>
      <c r="H20" s="18">
        <v>4248.43</v>
      </c>
      <c r="I20" s="18">
        <v>4.55</v>
      </c>
      <c r="J20" s="18">
        <v>320.92</v>
      </c>
      <c r="K20" s="18">
        <v>20077.73</v>
      </c>
      <c r="L20" s="18">
        <v>8274.2800000000007</v>
      </c>
      <c r="M20" s="18">
        <v>844.82</v>
      </c>
      <c r="N20" s="18">
        <v>510.39</v>
      </c>
      <c r="O20" s="18">
        <v>980.37</v>
      </c>
      <c r="P20" s="18">
        <v>5217.82</v>
      </c>
      <c r="Q20" s="18">
        <v>37.56</v>
      </c>
      <c r="R20" s="18">
        <v>27.82</v>
      </c>
      <c r="S20" s="18">
        <v>538</v>
      </c>
      <c r="T20" s="18">
        <v>0.91</v>
      </c>
      <c r="U20" s="18">
        <v>2527.85</v>
      </c>
      <c r="V20" s="18">
        <v>522.79999999999995</v>
      </c>
      <c r="W20" s="18">
        <v>1708.3</v>
      </c>
      <c r="X20" s="18">
        <v>100.98</v>
      </c>
      <c r="Y20" s="18">
        <v>10.18</v>
      </c>
      <c r="Z20" s="18">
        <v>25.39</v>
      </c>
      <c r="AA20" s="18">
        <v>5248.73</v>
      </c>
      <c r="AB20" s="18">
        <v>1821.82</v>
      </c>
      <c r="AC20" s="18">
        <v>2786.23</v>
      </c>
      <c r="AD20" s="18">
        <v>23406.73</v>
      </c>
      <c r="AE20" s="7">
        <v>82459.039999999994</v>
      </c>
    </row>
    <row r="21" spans="1:31">
      <c r="A21" s="25" t="s">
        <v>160</v>
      </c>
      <c r="B21" s="18">
        <v>399.49</v>
      </c>
      <c r="C21" s="18">
        <v>425.78</v>
      </c>
      <c r="D21" s="18">
        <v>6.9</v>
      </c>
      <c r="E21" s="18">
        <v>138.12</v>
      </c>
      <c r="F21" s="18">
        <v>1.67</v>
      </c>
      <c r="G21" s="18">
        <v>499.59</v>
      </c>
      <c r="H21" s="18">
        <v>1008.95</v>
      </c>
      <c r="I21" s="18">
        <v>75.72</v>
      </c>
      <c r="J21" s="18">
        <v>115.65</v>
      </c>
      <c r="K21" s="18">
        <v>6210.31</v>
      </c>
      <c r="L21" s="18">
        <v>11521.06</v>
      </c>
      <c r="M21" s="18">
        <v>498.38</v>
      </c>
      <c r="N21" s="18">
        <v>17.75</v>
      </c>
      <c r="O21" s="18">
        <v>283.39999999999998</v>
      </c>
      <c r="P21" s="18">
        <v>61932.77</v>
      </c>
      <c r="Q21" s="18">
        <v>36.31</v>
      </c>
      <c r="R21" s="18">
        <v>140.30000000000001</v>
      </c>
      <c r="S21" s="18">
        <v>153.12</v>
      </c>
      <c r="T21" s="18">
        <v>30</v>
      </c>
      <c r="U21" s="18">
        <v>6355.59</v>
      </c>
      <c r="V21" s="18">
        <v>234.79</v>
      </c>
      <c r="W21" s="18">
        <v>467.8</v>
      </c>
      <c r="X21" s="18">
        <v>78.44</v>
      </c>
      <c r="Y21" s="18">
        <v>23.46</v>
      </c>
      <c r="Z21" s="18">
        <v>30.5</v>
      </c>
      <c r="AA21" s="18">
        <v>9890.42</v>
      </c>
      <c r="AB21" s="18">
        <v>2107.0100000000002</v>
      </c>
      <c r="AC21" s="18">
        <v>929.89</v>
      </c>
      <c r="AD21" s="18">
        <v>20555.189999999999</v>
      </c>
      <c r="AE21" s="7">
        <v>124168.37</v>
      </c>
    </row>
    <row r="22" spans="1:31">
      <c r="A22" s="25" t="s">
        <v>161</v>
      </c>
      <c r="B22" s="18">
        <v>1697.47</v>
      </c>
      <c r="C22" s="18">
        <v>893.97</v>
      </c>
      <c r="D22" s="18">
        <v>427.03</v>
      </c>
      <c r="E22" s="18">
        <v>503.33</v>
      </c>
      <c r="F22" s="18">
        <v>43.87</v>
      </c>
      <c r="G22" s="18">
        <v>1383.02</v>
      </c>
      <c r="H22" s="18">
        <v>1107.27</v>
      </c>
      <c r="I22" s="18">
        <v>1.32</v>
      </c>
      <c r="J22" s="18">
        <v>1624.57</v>
      </c>
      <c r="K22" s="18">
        <v>14342.83</v>
      </c>
      <c r="L22" s="18">
        <v>17807.150000000001</v>
      </c>
      <c r="M22" s="18">
        <v>886.53</v>
      </c>
      <c r="N22" s="18">
        <v>840.98</v>
      </c>
      <c r="O22" s="18">
        <v>1459.74</v>
      </c>
      <c r="P22" s="18">
        <v>10149.92</v>
      </c>
      <c r="Q22" s="18">
        <v>19.14</v>
      </c>
      <c r="R22" s="18">
        <v>80.25</v>
      </c>
      <c r="S22" s="18">
        <v>135</v>
      </c>
      <c r="T22" s="18"/>
      <c r="U22" s="18">
        <v>3541.21</v>
      </c>
      <c r="V22" s="18">
        <v>557.64</v>
      </c>
      <c r="W22" s="18">
        <v>1285.81</v>
      </c>
      <c r="X22" s="18">
        <v>39.43</v>
      </c>
      <c r="Y22" s="18">
        <v>37.5</v>
      </c>
      <c r="Z22" s="18">
        <v>93.55</v>
      </c>
      <c r="AA22" s="18">
        <v>7823.06</v>
      </c>
      <c r="AB22" s="18">
        <v>4441.51</v>
      </c>
      <c r="AC22" s="18">
        <v>3765.94</v>
      </c>
      <c r="AD22" s="18">
        <v>30867.7</v>
      </c>
      <c r="AE22" s="7">
        <v>105856.72</v>
      </c>
    </row>
    <row r="23" spans="1:31">
      <c r="A23" s="25" t="s">
        <v>162</v>
      </c>
      <c r="B23" s="18">
        <v>1450.83</v>
      </c>
      <c r="C23" s="18">
        <v>1824.62</v>
      </c>
      <c r="D23" s="18">
        <v>11.75</v>
      </c>
      <c r="E23" s="18">
        <v>49.22</v>
      </c>
      <c r="F23" s="18">
        <v>4.4800000000000004</v>
      </c>
      <c r="G23" s="18">
        <v>231.22</v>
      </c>
      <c r="H23" s="18">
        <v>5235.43</v>
      </c>
      <c r="I23" s="18">
        <v>4.17</v>
      </c>
      <c r="J23" s="18">
        <v>1672.89</v>
      </c>
      <c r="K23" s="18">
        <v>5864.42</v>
      </c>
      <c r="L23" s="18">
        <v>14905.58</v>
      </c>
      <c r="M23" s="18">
        <v>1134.1400000000001</v>
      </c>
      <c r="N23" s="18">
        <v>304.87</v>
      </c>
      <c r="O23" s="18">
        <v>1817.19</v>
      </c>
      <c r="P23" s="18">
        <v>3405.93</v>
      </c>
      <c r="Q23" s="18">
        <v>0</v>
      </c>
      <c r="R23" s="18">
        <v>205.98</v>
      </c>
      <c r="S23" s="18">
        <v>116</v>
      </c>
      <c r="T23" s="18"/>
      <c r="U23" s="18">
        <v>1258.58</v>
      </c>
      <c r="V23" s="18">
        <v>1920.55</v>
      </c>
      <c r="W23" s="18">
        <v>557.22</v>
      </c>
      <c r="X23" s="18">
        <v>20.67</v>
      </c>
      <c r="Y23" s="18">
        <v>187.12</v>
      </c>
      <c r="Z23" s="18">
        <v>35.14</v>
      </c>
      <c r="AA23" s="18">
        <v>4956.53</v>
      </c>
      <c r="AB23" s="18">
        <v>4009.12</v>
      </c>
      <c r="AC23" s="18">
        <v>453.2</v>
      </c>
      <c r="AD23" s="18">
        <v>31763.99</v>
      </c>
      <c r="AE23" s="7">
        <v>83400.84</v>
      </c>
    </row>
    <row r="24" spans="1:31">
      <c r="A24" s="25" t="s">
        <v>163</v>
      </c>
      <c r="B24" s="18">
        <v>709.19</v>
      </c>
      <c r="C24" s="18">
        <v>1529.06</v>
      </c>
      <c r="D24" s="18">
        <v>237.55</v>
      </c>
      <c r="E24" s="18">
        <v>27.28</v>
      </c>
      <c r="F24" s="18">
        <v>0.65</v>
      </c>
      <c r="G24" s="18">
        <v>1553.91</v>
      </c>
      <c r="H24" s="18">
        <v>1951.96</v>
      </c>
      <c r="I24" s="18">
        <v>0.24</v>
      </c>
      <c r="J24" s="18">
        <v>1353.02</v>
      </c>
      <c r="K24" s="18">
        <v>12578.48</v>
      </c>
      <c r="L24" s="18">
        <v>17225.009999999998</v>
      </c>
      <c r="M24" s="18">
        <v>71.459999999999994</v>
      </c>
      <c r="N24" s="18">
        <v>51.21</v>
      </c>
      <c r="O24" s="18">
        <v>599.35</v>
      </c>
      <c r="P24" s="18">
        <v>5189.16</v>
      </c>
      <c r="Q24" s="18">
        <v>0</v>
      </c>
      <c r="R24" s="18">
        <v>3.73</v>
      </c>
      <c r="S24" s="18">
        <v>58.7</v>
      </c>
      <c r="T24" s="18">
        <v>0.9</v>
      </c>
      <c r="U24" s="18">
        <v>11581.29</v>
      </c>
      <c r="V24" s="18">
        <v>981.3</v>
      </c>
      <c r="W24" s="18">
        <v>1330.32</v>
      </c>
      <c r="X24" s="18">
        <v>232.62</v>
      </c>
      <c r="Y24" s="18">
        <v>202.36</v>
      </c>
      <c r="Z24" s="18">
        <v>87.16</v>
      </c>
      <c r="AA24" s="18">
        <v>3810.71</v>
      </c>
      <c r="AB24" s="18">
        <v>5354.48</v>
      </c>
      <c r="AC24" s="18">
        <v>958.1</v>
      </c>
      <c r="AD24" s="18">
        <v>25325.05</v>
      </c>
      <c r="AE24" s="7">
        <v>93004.23</v>
      </c>
    </row>
    <row r="25" spans="1:31">
      <c r="A25" s="25" t="s">
        <v>164</v>
      </c>
      <c r="B25" s="18">
        <v>135.94999999999999</v>
      </c>
      <c r="C25" s="18">
        <v>1177.5899999999999</v>
      </c>
      <c r="D25" s="18">
        <v>1281.3900000000001</v>
      </c>
      <c r="E25" s="18">
        <v>110.66</v>
      </c>
      <c r="F25" s="18">
        <v>12.73</v>
      </c>
      <c r="G25" s="18">
        <v>387.3</v>
      </c>
      <c r="H25" s="18">
        <v>1403.23</v>
      </c>
      <c r="I25" s="18">
        <v>0.72</v>
      </c>
      <c r="J25" s="18">
        <v>814.17</v>
      </c>
      <c r="K25" s="18">
        <v>78436.789999999994</v>
      </c>
      <c r="L25" s="18">
        <v>8160.12</v>
      </c>
      <c r="M25" s="18">
        <v>438.48</v>
      </c>
      <c r="N25" s="18">
        <v>632.86</v>
      </c>
      <c r="O25" s="18">
        <v>700.88</v>
      </c>
      <c r="P25" s="18">
        <v>5617.81</v>
      </c>
      <c r="Q25" s="18">
        <v>0</v>
      </c>
      <c r="R25" s="18">
        <v>55.27</v>
      </c>
      <c r="S25" s="18">
        <v>125</v>
      </c>
      <c r="T25" s="18"/>
      <c r="U25" s="18">
        <v>2693.28</v>
      </c>
      <c r="V25" s="18">
        <v>274.02999999999997</v>
      </c>
      <c r="W25" s="18">
        <v>2087.7600000000002</v>
      </c>
      <c r="X25" s="18">
        <v>114.02</v>
      </c>
      <c r="Y25" s="18">
        <v>16.91</v>
      </c>
      <c r="Z25" s="18">
        <v>3.22</v>
      </c>
      <c r="AA25" s="18">
        <v>5623.21</v>
      </c>
      <c r="AB25" s="18">
        <v>4933.7299999999996</v>
      </c>
      <c r="AC25" s="18">
        <v>1576.13</v>
      </c>
      <c r="AD25" s="18">
        <v>33043.01</v>
      </c>
      <c r="AE25" s="7">
        <v>149856.26999999999</v>
      </c>
    </row>
    <row r="26" spans="1:31">
      <c r="A26" s="25" t="s">
        <v>165</v>
      </c>
      <c r="B26" s="18">
        <v>3023.19</v>
      </c>
      <c r="C26" s="18">
        <v>3352.24</v>
      </c>
      <c r="D26" s="18">
        <v>422.71</v>
      </c>
      <c r="E26" s="18">
        <v>31.38</v>
      </c>
      <c r="F26" s="18"/>
      <c r="G26" s="18">
        <v>554</v>
      </c>
      <c r="H26" s="18">
        <v>2728.02</v>
      </c>
      <c r="I26" s="18">
        <v>9.15</v>
      </c>
      <c r="J26" s="18">
        <v>601.77</v>
      </c>
      <c r="K26" s="18">
        <v>10158.56</v>
      </c>
      <c r="L26" s="18">
        <v>14757.02</v>
      </c>
      <c r="M26" s="18">
        <v>109.59</v>
      </c>
      <c r="N26" s="18">
        <v>257.8</v>
      </c>
      <c r="O26" s="18">
        <v>233.73</v>
      </c>
      <c r="P26" s="18">
        <v>13401.47</v>
      </c>
      <c r="Q26" s="18">
        <v>19.97</v>
      </c>
      <c r="R26" s="18">
        <v>3.75</v>
      </c>
      <c r="S26" s="18">
        <v>672.55</v>
      </c>
      <c r="T26" s="18">
        <v>269.49</v>
      </c>
      <c r="U26" s="18">
        <v>15915.19</v>
      </c>
      <c r="V26" s="18">
        <v>356.21</v>
      </c>
      <c r="W26" s="18">
        <v>2726.89</v>
      </c>
      <c r="X26" s="18">
        <v>1624.83</v>
      </c>
      <c r="Y26" s="18">
        <v>67.91</v>
      </c>
      <c r="Z26" s="18">
        <v>95.4</v>
      </c>
      <c r="AA26" s="18">
        <v>4407.4799999999996</v>
      </c>
      <c r="AB26" s="18">
        <v>8022.48</v>
      </c>
      <c r="AC26" s="18">
        <v>966.06</v>
      </c>
      <c r="AD26" s="18">
        <v>41459.65</v>
      </c>
      <c r="AE26" s="7">
        <v>126248.49</v>
      </c>
    </row>
    <row r="27" spans="1:31">
      <c r="A27" s="25" t="s">
        <v>166</v>
      </c>
      <c r="B27" s="18">
        <v>293.83999999999997</v>
      </c>
      <c r="C27" s="18">
        <v>6848.43</v>
      </c>
      <c r="D27" s="18">
        <v>369.89</v>
      </c>
      <c r="E27" s="18">
        <v>296.57</v>
      </c>
      <c r="F27" s="18">
        <v>16.32</v>
      </c>
      <c r="G27" s="18">
        <v>90.94</v>
      </c>
      <c r="H27" s="18">
        <v>3269.96</v>
      </c>
      <c r="I27" s="18">
        <v>45.91</v>
      </c>
      <c r="J27" s="18">
        <v>1574.97</v>
      </c>
      <c r="K27" s="18">
        <v>16746.02</v>
      </c>
      <c r="L27" s="18">
        <v>15648.92</v>
      </c>
      <c r="M27" s="18">
        <v>732.08</v>
      </c>
      <c r="N27" s="18">
        <v>294.88</v>
      </c>
      <c r="O27" s="18">
        <v>867.69</v>
      </c>
      <c r="P27" s="18">
        <v>7213.45</v>
      </c>
      <c r="Q27" s="18">
        <v>0</v>
      </c>
      <c r="R27" s="18">
        <v>4.03</v>
      </c>
      <c r="S27" s="18">
        <v>2217.64</v>
      </c>
      <c r="T27" s="18">
        <v>1.0900000000000001</v>
      </c>
      <c r="U27" s="18">
        <v>3735.6</v>
      </c>
      <c r="V27" s="18">
        <v>954.83</v>
      </c>
      <c r="W27" s="18">
        <v>894.55</v>
      </c>
      <c r="X27" s="18">
        <v>260.27</v>
      </c>
      <c r="Y27" s="18">
        <v>130.65</v>
      </c>
      <c r="Z27" s="18">
        <v>215.17</v>
      </c>
      <c r="AA27" s="18">
        <v>3630.37</v>
      </c>
      <c r="AB27" s="18">
        <v>4125.7299999999996</v>
      </c>
      <c r="AC27" s="18">
        <v>3189.12</v>
      </c>
      <c r="AD27" s="18">
        <v>32391.919999999998</v>
      </c>
      <c r="AE27" s="7">
        <v>106060.87</v>
      </c>
    </row>
    <row r="28" spans="1:31">
      <c r="A28" s="25" t="s">
        <v>167</v>
      </c>
      <c r="B28" s="18">
        <v>429.28</v>
      </c>
      <c r="C28" s="18">
        <v>630.51</v>
      </c>
      <c r="D28" s="18">
        <v>223.29</v>
      </c>
      <c r="E28" s="18">
        <v>55.04</v>
      </c>
      <c r="F28" s="18">
        <v>0.5</v>
      </c>
      <c r="G28" s="18">
        <v>3917.2</v>
      </c>
      <c r="H28" s="18">
        <v>7874.02</v>
      </c>
      <c r="I28" s="18">
        <v>1728.38</v>
      </c>
      <c r="J28" s="18">
        <v>6936.49</v>
      </c>
      <c r="K28" s="18">
        <v>13293.79</v>
      </c>
      <c r="L28" s="18">
        <v>14408.42</v>
      </c>
      <c r="M28" s="18">
        <v>1728.15</v>
      </c>
      <c r="N28" s="18">
        <v>307.63</v>
      </c>
      <c r="O28" s="18">
        <v>898.8</v>
      </c>
      <c r="P28" s="18">
        <v>33964.22</v>
      </c>
      <c r="Q28" s="18">
        <v>6.12</v>
      </c>
      <c r="R28" s="18">
        <v>7.57</v>
      </c>
      <c r="S28" s="18">
        <v>600</v>
      </c>
      <c r="T28" s="18"/>
      <c r="U28" s="18">
        <v>6308.24</v>
      </c>
      <c r="V28" s="18">
        <v>588.48</v>
      </c>
      <c r="W28" s="18">
        <v>1028.54</v>
      </c>
      <c r="X28" s="18">
        <v>1563.23</v>
      </c>
      <c r="Y28" s="18">
        <v>354.86</v>
      </c>
      <c r="Z28" s="18">
        <v>3.34</v>
      </c>
      <c r="AA28" s="18">
        <v>6759.97</v>
      </c>
      <c r="AB28" s="18">
        <v>5342.06</v>
      </c>
      <c r="AC28" s="18">
        <v>1348.89</v>
      </c>
      <c r="AD28" s="18">
        <v>36695.910000000003</v>
      </c>
      <c r="AE28" s="7">
        <v>147002.93</v>
      </c>
    </row>
    <row r="29" spans="1:31">
      <c r="A29" s="25" t="s">
        <v>168</v>
      </c>
      <c r="B29" s="18">
        <v>2358.8200000000002</v>
      </c>
      <c r="C29" s="18">
        <v>2031.76</v>
      </c>
      <c r="D29" s="18">
        <v>2221.5</v>
      </c>
      <c r="E29" s="18">
        <v>91.32</v>
      </c>
      <c r="F29" s="18">
        <v>38.090000000000003</v>
      </c>
      <c r="G29" s="18">
        <v>1449.96</v>
      </c>
      <c r="H29" s="18">
        <v>2061.04</v>
      </c>
      <c r="I29" s="18">
        <v>67.23</v>
      </c>
      <c r="J29" s="18">
        <v>250.72</v>
      </c>
      <c r="K29" s="18">
        <v>7473.05</v>
      </c>
      <c r="L29" s="18">
        <v>24904.34</v>
      </c>
      <c r="M29" s="18">
        <v>2030.96</v>
      </c>
      <c r="N29" s="18">
        <v>57.43</v>
      </c>
      <c r="O29" s="18">
        <v>837.38</v>
      </c>
      <c r="P29" s="18">
        <v>28432.49</v>
      </c>
      <c r="Q29" s="18">
        <v>10.35</v>
      </c>
      <c r="R29" s="18">
        <v>8.52</v>
      </c>
      <c r="S29" s="18">
        <v>104.96</v>
      </c>
      <c r="T29" s="18">
        <v>122.48</v>
      </c>
      <c r="U29" s="18">
        <v>11658.76</v>
      </c>
      <c r="V29" s="18">
        <v>1520.09</v>
      </c>
      <c r="W29" s="18">
        <v>359.4</v>
      </c>
      <c r="X29" s="18">
        <v>414.56</v>
      </c>
      <c r="Y29" s="18">
        <v>53.28</v>
      </c>
      <c r="Z29" s="18">
        <v>163.07</v>
      </c>
      <c r="AA29" s="18">
        <v>9489.5499999999993</v>
      </c>
      <c r="AB29" s="18">
        <v>1469.61</v>
      </c>
      <c r="AC29" s="18">
        <v>459.81</v>
      </c>
      <c r="AD29" s="18">
        <v>50114.19</v>
      </c>
      <c r="AE29" s="7">
        <v>150254.71</v>
      </c>
    </row>
    <row r="30" spans="1:31">
      <c r="A30" s="25" t="s">
        <v>169</v>
      </c>
      <c r="B30" s="18">
        <v>3623.14</v>
      </c>
      <c r="C30" s="18">
        <v>11436.92</v>
      </c>
      <c r="D30" s="18">
        <v>117.44</v>
      </c>
      <c r="E30" s="18">
        <v>16.079999999999998</v>
      </c>
      <c r="F30" s="18">
        <v>116.13</v>
      </c>
      <c r="G30" s="18">
        <v>705.72</v>
      </c>
      <c r="H30" s="18">
        <v>1397.71</v>
      </c>
      <c r="I30" s="18">
        <v>0</v>
      </c>
      <c r="J30" s="18">
        <v>1503.88</v>
      </c>
      <c r="K30" s="18">
        <v>16011.76</v>
      </c>
      <c r="L30" s="18">
        <v>30295.39</v>
      </c>
      <c r="M30" s="18">
        <v>653.92999999999995</v>
      </c>
      <c r="N30" s="18">
        <v>2755.45</v>
      </c>
      <c r="O30" s="18">
        <v>2102.06</v>
      </c>
      <c r="P30" s="18">
        <v>16125.47</v>
      </c>
      <c r="Q30" s="18">
        <v>11.82</v>
      </c>
      <c r="R30" s="18">
        <v>38.270000000000003</v>
      </c>
      <c r="S30" s="18">
        <v>2013.92</v>
      </c>
      <c r="T30" s="18">
        <v>10</v>
      </c>
      <c r="U30" s="18">
        <v>8226.5400000000009</v>
      </c>
      <c r="V30" s="18">
        <v>2875.37</v>
      </c>
      <c r="W30" s="18">
        <v>1076.6099999999999</v>
      </c>
      <c r="X30" s="18">
        <v>92.84</v>
      </c>
      <c r="Y30" s="18">
        <v>606.78</v>
      </c>
      <c r="Z30" s="18">
        <v>177.53</v>
      </c>
      <c r="AA30" s="18">
        <v>20014.150000000001</v>
      </c>
      <c r="AB30" s="18">
        <v>2653.33</v>
      </c>
      <c r="AC30" s="18">
        <v>7738.13</v>
      </c>
      <c r="AD30" s="18">
        <v>45031.62</v>
      </c>
      <c r="AE30" s="7">
        <v>177427.99</v>
      </c>
    </row>
    <row r="31" spans="1:31">
      <c r="A31" s="25" t="s">
        <v>170</v>
      </c>
      <c r="B31" s="18">
        <v>884.86</v>
      </c>
      <c r="C31" s="18">
        <v>2134.56</v>
      </c>
      <c r="D31" s="18">
        <v>410.97</v>
      </c>
      <c r="E31" s="18">
        <v>155.63999999999999</v>
      </c>
      <c r="F31" s="18">
        <v>392.78</v>
      </c>
      <c r="G31" s="18">
        <v>800.78</v>
      </c>
      <c r="H31" s="18">
        <v>13616.65</v>
      </c>
      <c r="I31" s="18">
        <v>3.13</v>
      </c>
      <c r="J31" s="18">
        <v>2993.29</v>
      </c>
      <c r="K31" s="18">
        <v>13350.56</v>
      </c>
      <c r="L31" s="18">
        <v>17615.22</v>
      </c>
      <c r="M31" s="18">
        <v>1191.3900000000001</v>
      </c>
      <c r="N31" s="18">
        <v>1795.01</v>
      </c>
      <c r="O31" s="18">
        <v>308.3</v>
      </c>
      <c r="P31" s="18">
        <v>15671.93</v>
      </c>
      <c r="Q31" s="18">
        <v>0.37</v>
      </c>
      <c r="R31" s="18">
        <v>39.89</v>
      </c>
      <c r="S31" s="18">
        <v>496.36</v>
      </c>
      <c r="T31" s="18">
        <v>3</v>
      </c>
      <c r="U31" s="18">
        <v>4250.28</v>
      </c>
      <c r="V31" s="18">
        <v>1222.07</v>
      </c>
      <c r="W31" s="18">
        <v>1571.41</v>
      </c>
      <c r="X31" s="18">
        <v>152.56</v>
      </c>
      <c r="Y31" s="18">
        <v>469.52</v>
      </c>
      <c r="Z31" s="18">
        <v>0.08</v>
      </c>
      <c r="AA31" s="18">
        <v>8301.2000000000007</v>
      </c>
      <c r="AB31" s="18">
        <v>8452.85</v>
      </c>
      <c r="AC31" s="18">
        <v>3276.18</v>
      </c>
      <c r="AD31" s="18">
        <v>64337.93</v>
      </c>
      <c r="AE31" s="7">
        <v>163898.75</v>
      </c>
    </row>
    <row r="32" spans="1:31">
      <c r="A32" s="25" t="s">
        <v>171</v>
      </c>
      <c r="B32" s="18">
        <v>2424.14</v>
      </c>
      <c r="C32" s="18">
        <v>734.59</v>
      </c>
      <c r="D32" s="18">
        <v>185.6</v>
      </c>
      <c r="E32" s="18">
        <v>42.85</v>
      </c>
      <c r="F32" s="18">
        <v>58.13</v>
      </c>
      <c r="G32" s="18">
        <v>149.09</v>
      </c>
      <c r="H32" s="18">
        <v>3660.48</v>
      </c>
      <c r="I32" s="18">
        <v>8.3800000000000008</v>
      </c>
      <c r="J32" s="18">
        <v>1885.49</v>
      </c>
      <c r="K32" s="18">
        <v>56088.57</v>
      </c>
      <c r="L32" s="18">
        <v>12313.5</v>
      </c>
      <c r="M32" s="18">
        <v>1448.62</v>
      </c>
      <c r="N32" s="18">
        <v>1673.74</v>
      </c>
      <c r="O32" s="18">
        <v>1344.31</v>
      </c>
      <c r="P32" s="18">
        <v>8021.11</v>
      </c>
      <c r="Q32" s="18">
        <v>0</v>
      </c>
      <c r="R32" s="18">
        <v>46.2</v>
      </c>
      <c r="S32" s="18">
        <v>80.489999999999995</v>
      </c>
      <c r="T32" s="18">
        <v>8</v>
      </c>
      <c r="U32" s="18">
        <v>14888</v>
      </c>
      <c r="V32" s="18">
        <v>1567.13</v>
      </c>
      <c r="W32" s="18">
        <v>2798.38</v>
      </c>
      <c r="X32" s="18">
        <v>72.510000000000005</v>
      </c>
      <c r="Y32" s="18">
        <v>3130.41</v>
      </c>
      <c r="Z32" s="18">
        <v>25.62</v>
      </c>
      <c r="AA32" s="18">
        <v>8771.26</v>
      </c>
      <c r="AB32" s="18">
        <v>10521.65</v>
      </c>
      <c r="AC32" s="18">
        <v>1442.34</v>
      </c>
      <c r="AD32" s="18">
        <v>29774.73</v>
      </c>
      <c r="AE32" s="7">
        <v>163165.31</v>
      </c>
    </row>
    <row r="33" spans="1:31">
      <c r="A33" s="25" t="s">
        <v>172</v>
      </c>
      <c r="B33" s="18">
        <v>875.91</v>
      </c>
      <c r="C33" s="18">
        <v>410.32</v>
      </c>
      <c r="D33" s="18">
        <v>10.19</v>
      </c>
      <c r="E33" s="18">
        <v>1010.26</v>
      </c>
      <c r="F33" s="18">
        <v>36.11</v>
      </c>
      <c r="G33" s="18">
        <v>529.61</v>
      </c>
      <c r="H33" s="18">
        <v>2339.85</v>
      </c>
      <c r="I33" s="18">
        <v>25.09</v>
      </c>
      <c r="J33" s="18">
        <v>1504.79</v>
      </c>
      <c r="K33" s="18">
        <v>11454.6</v>
      </c>
      <c r="L33" s="18">
        <v>41462.160000000003</v>
      </c>
      <c r="M33" s="18">
        <v>2477.59</v>
      </c>
      <c r="N33" s="18">
        <v>402.46</v>
      </c>
      <c r="O33" s="18">
        <v>1394.64</v>
      </c>
      <c r="P33" s="18">
        <v>14785.92</v>
      </c>
      <c r="Q33" s="18">
        <v>0</v>
      </c>
      <c r="R33" s="18">
        <v>45.7</v>
      </c>
      <c r="S33" s="18">
        <v>0</v>
      </c>
      <c r="T33" s="18"/>
      <c r="U33" s="18">
        <v>11816.95</v>
      </c>
      <c r="V33" s="18">
        <v>457.6</v>
      </c>
      <c r="W33" s="18">
        <v>2362.09</v>
      </c>
      <c r="X33" s="18">
        <v>171.42</v>
      </c>
      <c r="Y33" s="18">
        <v>17.170000000000002</v>
      </c>
      <c r="Z33" s="18">
        <v>57.12</v>
      </c>
      <c r="AA33" s="18">
        <v>35028.839999999997</v>
      </c>
      <c r="AB33" s="18">
        <v>8650.9699999999993</v>
      </c>
      <c r="AC33" s="18">
        <v>2110.62</v>
      </c>
      <c r="AD33" s="18">
        <v>89771.29</v>
      </c>
      <c r="AE33" s="7">
        <v>229209.26</v>
      </c>
    </row>
    <row r="34" spans="1:31">
      <c r="A34" s="25" t="s">
        <v>173</v>
      </c>
      <c r="B34" s="18">
        <v>458.6</v>
      </c>
      <c r="C34" s="18">
        <v>3117.67</v>
      </c>
      <c r="D34" s="18">
        <v>587.48</v>
      </c>
      <c r="E34" s="18">
        <v>0</v>
      </c>
      <c r="F34" s="18">
        <v>38.78</v>
      </c>
      <c r="G34" s="18">
        <v>1527.11</v>
      </c>
      <c r="H34" s="18">
        <v>336.79</v>
      </c>
      <c r="I34" s="18">
        <v>1</v>
      </c>
      <c r="J34" s="18">
        <v>1606.75</v>
      </c>
      <c r="K34" s="18">
        <v>37788.230000000003</v>
      </c>
      <c r="L34" s="18">
        <v>30591.56</v>
      </c>
      <c r="M34" s="18">
        <v>4169.28</v>
      </c>
      <c r="N34" s="18">
        <v>1588.1</v>
      </c>
      <c r="O34" s="18">
        <v>2742.09</v>
      </c>
      <c r="P34" s="18">
        <v>18893.669999999998</v>
      </c>
      <c r="Q34" s="18">
        <v>144.68</v>
      </c>
      <c r="R34" s="18">
        <v>35.11</v>
      </c>
      <c r="S34" s="18">
        <v>35212.42</v>
      </c>
      <c r="T34" s="18"/>
      <c r="U34" s="18">
        <v>7839.07</v>
      </c>
      <c r="V34" s="18">
        <v>1348.48</v>
      </c>
      <c r="W34" s="18">
        <v>2467.13</v>
      </c>
      <c r="X34" s="18">
        <v>4301.1499999999996</v>
      </c>
      <c r="Y34" s="18">
        <v>2.04</v>
      </c>
      <c r="Z34" s="18">
        <v>10.4</v>
      </c>
      <c r="AA34" s="18">
        <v>36008.93</v>
      </c>
      <c r="AB34" s="18">
        <v>7905.76</v>
      </c>
      <c r="AC34" s="18">
        <v>11758.63</v>
      </c>
      <c r="AD34" s="18">
        <v>58153.16</v>
      </c>
      <c r="AE34" s="7">
        <v>268634.08</v>
      </c>
    </row>
    <row r="35" spans="1:31">
      <c r="A35" s="25" t="s">
        <v>174</v>
      </c>
      <c r="B35" s="18">
        <v>220.01</v>
      </c>
      <c r="C35" s="18">
        <v>3614.63</v>
      </c>
      <c r="D35" s="18">
        <v>268.94</v>
      </c>
      <c r="E35" s="18">
        <v>5.13</v>
      </c>
      <c r="F35" s="18">
        <v>740.01</v>
      </c>
      <c r="G35" s="18">
        <v>1000.99</v>
      </c>
      <c r="H35" s="18">
        <v>2122.6999999999998</v>
      </c>
      <c r="I35" s="18">
        <v>269.58999999999997</v>
      </c>
      <c r="J35" s="18">
        <v>4976.6499999999996</v>
      </c>
      <c r="K35" s="18">
        <v>30795.53</v>
      </c>
      <c r="L35" s="18">
        <v>22095.48</v>
      </c>
      <c r="M35" s="18">
        <v>424.19</v>
      </c>
      <c r="N35" s="18">
        <v>420.54</v>
      </c>
      <c r="O35" s="18">
        <v>244.6</v>
      </c>
      <c r="P35" s="18">
        <v>54264.89</v>
      </c>
      <c r="Q35" s="18">
        <v>10</v>
      </c>
      <c r="R35" s="18">
        <v>458.17</v>
      </c>
      <c r="S35" s="18">
        <v>2418.92</v>
      </c>
      <c r="T35" s="18"/>
      <c r="U35" s="18">
        <v>7738.79</v>
      </c>
      <c r="V35" s="18">
        <v>914.71</v>
      </c>
      <c r="W35" s="18">
        <v>2022.4</v>
      </c>
      <c r="X35" s="18">
        <v>187.27</v>
      </c>
      <c r="Y35" s="18">
        <v>306.79000000000002</v>
      </c>
      <c r="Z35" s="18">
        <v>50.9</v>
      </c>
      <c r="AA35" s="18">
        <v>24337.7</v>
      </c>
      <c r="AB35" s="18">
        <v>7388.54</v>
      </c>
      <c r="AC35" s="18">
        <v>16813.64</v>
      </c>
      <c r="AD35" s="18">
        <v>35762.57</v>
      </c>
      <c r="AE35" s="7">
        <v>219874.3</v>
      </c>
    </row>
    <row r="36" spans="1:31">
      <c r="A36" s="25" t="s">
        <v>175</v>
      </c>
      <c r="B36" s="18">
        <v>5651.58</v>
      </c>
      <c r="C36" s="18">
        <v>1448.38</v>
      </c>
      <c r="D36" s="18">
        <v>152.75</v>
      </c>
      <c r="E36" s="18">
        <v>344.21</v>
      </c>
      <c r="F36" s="18">
        <v>53.98</v>
      </c>
      <c r="G36" s="18">
        <v>609.4</v>
      </c>
      <c r="H36" s="18">
        <v>2162.75</v>
      </c>
      <c r="I36" s="18">
        <v>9.0399999999999991</v>
      </c>
      <c r="J36" s="18">
        <v>822.57</v>
      </c>
      <c r="K36" s="18">
        <v>32193.91</v>
      </c>
      <c r="L36" s="18">
        <v>34264.97</v>
      </c>
      <c r="M36" s="18">
        <v>3811.37</v>
      </c>
      <c r="N36" s="18">
        <v>3523.39</v>
      </c>
      <c r="O36" s="18">
        <v>1947.54</v>
      </c>
      <c r="P36" s="18">
        <v>16179.35</v>
      </c>
      <c r="Q36" s="18">
        <v>110.33</v>
      </c>
      <c r="R36" s="18">
        <v>19.690000000000001</v>
      </c>
      <c r="S36" s="18">
        <v>1032.6199999999999</v>
      </c>
      <c r="T36" s="18">
        <v>18.88</v>
      </c>
      <c r="U36" s="18">
        <v>4675.17</v>
      </c>
      <c r="V36" s="18">
        <v>1169.4000000000001</v>
      </c>
      <c r="W36" s="18">
        <v>2259.5300000000002</v>
      </c>
      <c r="X36" s="18">
        <v>422.47</v>
      </c>
      <c r="Y36" s="18">
        <v>3.25</v>
      </c>
      <c r="Z36" s="18">
        <v>144.86000000000001</v>
      </c>
      <c r="AA36" s="18">
        <v>14816.35</v>
      </c>
      <c r="AB36" s="18">
        <v>5628.32</v>
      </c>
      <c r="AC36" s="18">
        <v>4787.0600000000004</v>
      </c>
      <c r="AD36" s="18">
        <v>79279.89</v>
      </c>
      <c r="AE36" s="7">
        <v>217543.03</v>
      </c>
    </row>
    <row r="37" spans="1:31">
      <c r="A37" s="25" t="s">
        <v>176</v>
      </c>
      <c r="B37" s="18">
        <v>6234.33</v>
      </c>
      <c r="C37" s="18">
        <v>4417.8599999999997</v>
      </c>
      <c r="D37" s="18">
        <v>1835.67</v>
      </c>
      <c r="E37" s="18">
        <v>488.84</v>
      </c>
      <c r="F37" s="18">
        <v>504.86</v>
      </c>
      <c r="G37" s="18">
        <v>958.88</v>
      </c>
      <c r="H37" s="18">
        <v>2288.5100000000002</v>
      </c>
      <c r="I37" s="18">
        <v>95.9</v>
      </c>
      <c r="J37" s="18">
        <v>1521.98</v>
      </c>
      <c r="K37" s="18">
        <v>16977.78</v>
      </c>
      <c r="L37" s="18">
        <v>33691.17</v>
      </c>
      <c r="M37" s="18">
        <v>2327.15</v>
      </c>
      <c r="N37" s="18">
        <v>3249.27</v>
      </c>
      <c r="O37" s="18">
        <v>1755.82</v>
      </c>
      <c r="P37" s="18">
        <v>43613.54</v>
      </c>
      <c r="Q37" s="18">
        <v>50.06</v>
      </c>
      <c r="R37" s="18">
        <v>817.18</v>
      </c>
      <c r="S37" s="18">
        <v>80.3</v>
      </c>
      <c r="T37" s="18">
        <v>169.4</v>
      </c>
      <c r="U37" s="18">
        <v>26835.200000000001</v>
      </c>
      <c r="V37" s="18">
        <v>1114.93</v>
      </c>
      <c r="W37" s="18">
        <v>1195.9100000000001</v>
      </c>
      <c r="X37" s="18">
        <v>899.16</v>
      </c>
      <c r="Y37" s="18">
        <v>64.28</v>
      </c>
      <c r="Z37" s="18">
        <v>44.47</v>
      </c>
      <c r="AA37" s="18">
        <v>14590.73</v>
      </c>
      <c r="AB37" s="18">
        <v>3531.59</v>
      </c>
      <c r="AC37" s="18">
        <v>7532.12</v>
      </c>
      <c r="AD37" s="18">
        <v>58461.69</v>
      </c>
      <c r="AE37" s="7">
        <v>235348.56</v>
      </c>
    </row>
    <row r="38" spans="1:31">
      <c r="A38" s="25" t="s">
        <v>177</v>
      </c>
      <c r="B38" s="18">
        <v>2656.77</v>
      </c>
      <c r="C38" s="18">
        <v>2062.86</v>
      </c>
      <c r="D38" s="18">
        <v>905.12</v>
      </c>
      <c r="E38" s="18">
        <v>280.08999999999997</v>
      </c>
      <c r="F38" s="18">
        <v>263.05</v>
      </c>
      <c r="G38" s="18">
        <v>198.51</v>
      </c>
      <c r="H38" s="18">
        <v>850.88</v>
      </c>
      <c r="I38" s="18">
        <v>106.31</v>
      </c>
      <c r="J38" s="18">
        <v>1556.3</v>
      </c>
      <c r="K38" s="18">
        <v>24427.51</v>
      </c>
      <c r="L38" s="18">
        <v>26528.17</v>
      </c>
      <c r="M38" s="18">
        <v>4606</v>
      </c>
      <c r="N38" s="18">
        <v>250.17</v>
      </c>
      <c r="O38" s="18">
        <v>6426.95</v>
      </c>
      <c r="P38" s="18">
        <v>25151.61</v>
      </c>
      <c r="Q38" s="18">
        <v>10.06</v>
      </c>
      <c r="R38" s="18">
        <v>64.760000000000005</v>
      </c>
      <c r="S38" s="18">
        <v>2317.77</v>
      </c>
      <c r="T38" s="18">
        <v>123.88</v>
      </c>
      <c r="U38" s="18">
        <v>92253.31</v>
      </c>
      <c r="V38" s="18">
        <v>7547.76</v>
      </c>
      <c r="W38" s="18">
        <v>4453.5600000000004</v>
      </c>
      <c r="X38" s="18">
        <v>366.02</v>
      </c>
      <c r="Y38" s="18">
        <v>34</v>
      </c>
      <c r="Z38" s="18">
        <v>347.32</v>
      </c>
      <c r="AA38" s="18">
        <v>57676.23</v>
      </c>
      <c r="AB38" s="18">
        <v>7425.62</v>
      </c>
      <c r="AC38" s="18">
        <v>3046.44</v>
      </c>
      <c r="AD38" s="18">
        <v>29462.28</v>
      </c>
      <c r="AE38" s="7">
        <v>301399.28999999998</v>
      </c>
    </row>
    <row r="39" spans="1:31">
      <c r="A39" s="25" t="s">
        <v>178</v>
      </c>
      <c r="B39" s="18">
        <v>1221.98</v>
      </c>
      <c r="C39" s="18">
        <v>2095.08</v>
      </c>
      <c r="D39" s="18">
        <v>77.27</v>
      </c>
      <c r="E39" s="18">
        <v>51.45</v>
      </c>
      <c r="F39" s="18">
        <v>399.46</v>
      </c>
      <c r="G39" s="18">
        <v>2770.41</v>
      </c>
      <c r="H39" s="18">
        <v>1038.8699999999999</v>
      </c>
      <c r="I39" s="18">
        <v>3.04</v>
      </c>
      <c r="J39" s="18">
        <v>2233.8200000000002</v>
      </c>
      <c r="K39" s="18">
        <v>11918.69</v>
      </c>
      <c r="L39" s="18">
        <v>10429.6</v>
      </c>
      <c r="M39" s="18">
        <v>5957.22</v>
      </c>
      <c r="N39" s="18">
        <v>1549.14</v>
      </c>
      <c r="O39" s="18">
        <v>3300.03</v>
      </c>
      <c r="P39" s="18">
        <v>8957.0300000000007</v>
      </c>
      <c r="Q39" s="18">
        <v>47.09</v>
      </c>
      <c r="R39" s="18">
        <v>34.770000000000003</v>
      </c>
      <c r="S39" s="18">
        <v>1165</v>
      </c>
      <c r="T39" s="18">
        <v>0.65</v>
      </c>
      <c r="U39" s="18">
        <v>8126.81</v>
      </c>
      <c r="V39" s="18">
        <v>1225.43</v>
      </c>
      <c r="W39" s="18">
        <v>1357.91</v>
      </c>
      <c r="X39" s="18">
        <v>620.91999999999996</v>
      </c>
      <c r="Y39" s="18">
        <v>64.22</v>
      </c>
      <c r="Z39" s="18">
        <v>219.12</v>
      </c>
      <c r="AA39" s="18">
        <v>35541.980000000003</v>
      </c>
      <c r="AB39" s="18">
        <v>5401.55</v>
      </c>
      <c r="AC39" s="18">
        <v>7372.46</v>
      </c>
      <c r="AD39" s="18">
        <v>62271.15</v>
      </c>
      <c r="AE39" s="7">
        <v>175452.15</v>
      </c>
    </row>
    <row r="40" spans="1:31">
      <c r="A40" s="25" t="s">
        <v>179</v>
      </c>
      <c r="B40" s="18">
        <v>2536.92</v>
      </c>
      <c r="C40" s="18">
        <v>974.67</v>
      </c>
      <c r="D40" s="18">
        <v>74.53</v>
      </c>
      <c r="E40" s="18">
        <v>425.89</v>
      </c>
      <c r="F40" s="18">
        <v>12.57</v>
      </c>
      <c r="G40" s="18">
        <v>461.08</v>
      </c>
      <c r="H40" s="18">
        <v>903.05</v>
      </c>
      <c r="I40" s="18">
        <v>27.49</v>
      </c>
      <c r="J40" s="18">
        <v>367.8</v>
      </c>
      <c r="K40" s="18">
        <v>15881.95</v>
      </c>
      <c r="L40" s="18">
        <v>7056.55</v>
      </c>
      <c r="M40" s="18">
        <v>2303.86</v>
      </c>
      <c r="N40" s="18">
        <v>1290.94</v>
      </c>
      <c r="O40" s="18">
        <v>218.51</v>
      </c>
      <c r="P40" s="18">
        <v>23298.85</v>
      </c>
      <c r="Q40" s="18">
        <v>6.62</v>
      </c>
      <c r="R40" s="18">
        <v>809.39</v>
      </c>
      <c r="S40" s="18">
        <v>8.3000000000000007</v>
      </c>
      <c r="T40" s="18"/>
      <c r="U40" s="18">
        <v>13262.48</v>
      </c>
      <c r="V40" s="18">
        <v>1480.46</v>
      </c>
      <c r="W40" s="18">
        <v>1720.51</v>
      </c>
      <c r="X40" s="18">
        <v>1102.3599999999999</v>
      </c>
      <c r="Y40" s="18">
        <v>29.77</v>
      </c>
      <c r="Z40" s="18">
        <v>33.159999999999997</v>
      </c>
      <c r="AA40" s="18">
        <v>20539.47</v>
      </c>
      <c r="AB40" s="18">
        <v>2638.99</v>
      </c>
      <c r="AC40" s="18">
        <v>2481.67</v>
      </c>
      <c r="AD40" s="18">
        <v>40050.58</v>
      </c>
      <c r="AE40" s="7">
        <v>139998.44</v>
      </c>
    </row>
    <row r="41" spans="1:31">
      <c r="A41" s="25" t="s">
        <v>180</v>
      </c>
      <c r="B41" s="18">
        <v>1538.92</v>
      </c>
      <c r="C41" s="18">
        <v>1783.22</v>
      </c>
      <c r="D41" s="18">
        <v>631.62</v>
      </c>
      <c r="E41" s="18">
        <v>123.76</v>
      </c>
      <c r="F41" s="18">
        <v>16.68</v>
      </c>
      <c r="G41" s="18">
        <v>1056.3699999999999</v>
      </c>
      <c r="H41" s="18">
        <v>4379.84</v>
      </c>
      <c r="I41" s="18">
        <v>45.82</v>
      </c>
      <c r="J41" s="18">
        <v>477.72</v>
      </c>
      <c r="K41" s="18">
        <v>68818.39</v>
      </c>
      <c r="L41" s="18">
        <v>18511.73</v>
      </c>
      <c r="M41" s="18">
        <v>994.84</v>
      </c>
      <c r="N41" s="18">
        <v>1177.57</v>
      </c>
      <c r="O41" s="18">
        <v>949.78</v>
      </c>
      <c r="P41" s="18">
        <v>5453.64</v>
      </c>
      <c r="Q41" s="18">
        <v>12</v>
      </c>
      <c r="R41" s="18">
        <v>38.22</v>
      </c>
      <c r="S41" s="18">
        <v>214</v>
      </c>
      <c r="T41" s="18"/>
      <c r="U41" s="18">
        <v>3701.41</v>
      </c>
      <c r="V41" s="18">
        <v>1307.02</v>
      </c>
      <c r="W41" s="18">
        <v>3938.25</v>
      </c>
      <c r="X41" s="18">
        <v>550.09</v>
      </c>
      <c r="Y41" s="18">
        <v>388.48</v>
      </c>
      <c r="Z41" s="18">
        <v>126.53</v>
      </c>
      <c r="AA41" s="18">
        <v>6423.01</v>
      </c>
      <c r="AB41" s="18">
        <v>15360.4</v>
      </c>
      <c r="AC41" s="18">
        <v>9219.89</v>
      </c>
      <c r="AD41" s="18">
        <v>27134.84</v>
      </c>
      <c r="AE41" s="7">
        <v>174374.04</v>
      </c>
    </row>
    <row r="42" spans="1:31">
      <c r="A42" s="25" t="s">
        <v>181</v>
      </c>
      <c r="B42" s="18">
        <v>4452.42</v>
      </c>
      <c r="C42" s="18">
        <v>21521.98</v>
      </c>
      <c r="D42" s="18">
        <v>753.87</v>
      </c>
      <c r="E42" s="18">
        <v>917.16</v>
      </c>
      <c r="F42" s="18"/>
      <c r="G42" s="18">
        <v>246.55</v>
      </c>
      <c r="H42" s="18">
        <v>1772.15</v>
      </c>
      <c r="I42" s="18">
        <v>30.26</v>
      </c>
      <c r="J42" s="18">
        <v>1119.31</v>
      </c>
      <c r="K42" s="18">
        <v>4819.25</v>
      </c>
      <c r="L42" s="18">
        <v>32603.22</v>
      </c>
      <c r="M42" s="18">
        <v>2622.63</v>
      </c>
      <c r="N42" s="18">
        <v>22.18</v>
      </c>
      <c r="O42" s="18">
        <v>129.29</v>
      </c>
      <c r="P42" s="18">
        <v>12536.56</v>
      </c>
      <c r="Q42" s="18">
        <v>144.91999999999999</v>
      </c>
      <c r="R42" s="18">
        <v>36.799999999999997</v>
      </c>
      <c r="S42" s="18">
        <v>2596.16</v>
      </c>
      <c r="T42" s="18"/>
      <c r="U42" s="18">
        <v>34374.03</v>
      </c>
      <c r="V42" s="18">
        <v>1901.26</v>
      </c>
      <c r="W42" s="18">
        <v>1777.02</v>
      </c>
      <c r="X42" s="18">
        <v>153.53</v>
      </c>
      <c r="Y42" s="18">
        <v>9.18</v>
      </c>
      <c r="Z42" s="18">
        <v>87.36</v>
      </c>
      <c r="AA42" s="18">
        <v>4784.75</v>
      </c>
      <c r="AB42" s="18">
        <v>9153.08</v>
      </c>
      <c r="AC42" s="18">
        <v>1370.75</v>
      </c>
      <c r="AD42" s="18">
        <v>53316.84</v>
      </c>
      <c r="AE42" s="7">
        <v>193252.53</v>
      </c>
    </row>
    <row r="43" spans="1:31">
      <c r="A43" s="25" t="s">
        <v>182</v>
      </c>
      <c r="B43" s="18">
        <v>1525.81</v>
      </c>
      <c r="C43" s="18">
        <v>7640.64</v>
      </c>
      <c r="D43" s="18">
        <v>70.91</v>
      </c>
      <c r="E43" s="18">
        <v>83.81</v>
      </c>
      <c r="F43" s="18">
        <v>0.68</v>
      </c>
      <c r="G43" s="18">
        <v>2244.2600000000002</v>
      </c>
      <c r="H43" s="18">
        <v>1422.41</v>
      </c>
      <c r="I43" s="18">
        <v>21.9</v>
      </c>
      <c r="J43" s="18">
        <v>579.42999999999995</v>
      </c>
      <c r="K43" s="18">
        <v>8321.44</v>
      </c>
      <c r="L43" s="18">
        <v>56013.82</v>
      </c>
      <c r="M43" s="18">
        <v>459.18</v>
      </c>
      <c r="N43" s="18">
        <v>90.39</v>
      </c>
      <c r="O43" s="18">
        <v>3647.45</v>
      </c>
      <c r="P43" s="18">
        <v>4282.1099999999997</v>
      </c>
      <c r="Q43" s="18">
        <v>4.41</v>
      </c>
      <c r="R43" s="18">
        <v>2.42</v>
      </c>
      <c r="S43" s="18">
        <v>200.4</v>
      </c>
      <c r="T43" s="18">
        <v>10.17</v>
      </c>
      <c r="U43" s="18">
        <v>681.65</v>
      </c>
      <c r="V43" s="18">
        <v>969.98</v>
      </c>
      <c r="W43" s="18">
        <v>1055.24</v>
      </c>
      <c r="X43" s="18">
        <v>130.77000000000001</v>
      </c>
      <c r="Y43" s="18">
        <v>4.4000000000000004</v>
      </c>
      <c r="Z43" s="18">
        <v>7</v>
      </c>
      <c r="AA43" s="18">
        <v>13921.19</v>
      </c>
      <c r="AB43" s="18">
        <v>3744.92</v>
      </c>
      <c r="AC43" s="18">
        <v>5965.33</v>
      </c>
      <c r="AD43" s="18">
        <v>53026</v>
      </c>
      <c r="AE43" s="7">
        <v>166128.14000000001</v>
      </c>
    </row>
    <row r="44" spans="1:31">
      <c r="A44" s="25" t="s">
        <v>183</v>
      </c>
      <c r="B44" s="18">
        <v>2728.48</v>
      </c>
      <c r="C44" s="18">
        <v>11716.43</v>
      </c>
      <c r="D44" s="18">
        <v>129.79</v>
      </c>
      <c r="E44" s="18">
        <v>21</v>
      </c>
      <c r="F44" s="18">
        <v>8.8000000000000007</v>
      </c>
      <c r="G44" s="18">
        <v>126.42</v>
      </c>
      <c r="H44" s="18">
        <v>2045.44</v>
      </c>
      <c r="I44" s="18">
        <v>29.2</v>
      </c>
      <c r="J44" s="18">
        <v>294.61</v>
      </c>
      <c r="K44" s="18">
        <v>5184.21</v>
      </c>
      <c r="L44" s="18">
        <v>16118.59</v>
      </c>
      <c r="M44" s="18">
        <v>549.74</v>
      </c>
      <c r="N44" s="18">
        <v>339.41</v>
      </c>
      <c r="O44" s="18">
        <v>3768.04</v>
      </c>
      <c r="P44" s="18">
        <v>6444.81</v>
      </c>
      <c r="Q44" s="18">
        <v>5.1100000000000003</v>
      </c>
      <c r="R44" s="18">
        <v>257.94</v>
      </c>
      <c r="S44" s="18">
        <v>1907.95</v>
      </c>
      <c r="T44" s="18">
        <v>9.5</v>
      </c>
      <c r="U44" s="18">
        <v>4291.83</v>
      </c>
      <c r="V44" s="18">
        <v>1504.23</v>
      </c>
      <c r="W44" s="18">
        <v>519.29</v>
      </c>
      <c r="X44" s="18">
        <v>65.72</v>
      </c>
      <c r="Y44" s="18">
        <v>183.86</v>
      </c>
      <c r="Z44" s="18">
        <v>31.02</v>
      </c>
      <c r="AA44" s="18">
        <v>49898.47</v>
      </c>
      <c r="AB44" s="18">
        <v>2528.62</v>
      </c>
      <c r="AC44" s="18">
        <v>3352.15</v>
      </c>
      <c r="AD44" s="18">
        <v>14242.97</v>
      </c>
      <c r="AE44" s="7">
        <v>128303.65</v>
      </c>
    </row>
    <row r="45" spans="1:31">
      <c r="A45" s="25" t="s">
        <v>184</v>
      </c>
      <c r="B45" s="18">
        <v>3211.03</v>
      </c>
      <c r="C45" s="18">
        <v>3651.95</v>
      </c>
      <c r="D45" s="18">
        <v>12.05</v>
      </c>
      <c r="E45" s="18">
        <v>6.15</v>
      </c>
      <c r="F45" s="18">
        <v>370.82</v>
      </c>
      <c r="G45" s="18">
        <v>331.86</v>
      </c>
      <c r="H45" s="18">
        <v>322.94</v>
      </c>
      <c r="I45" s="18">
        <v>36.81</v>
      </c>
      <c r="J45" s="18">
        <v>714.12</v>
      </c>
      <c r="K45" s="18">
        <v>13485.33</v>
      </c>
      <c r="L45" s="18">
        <v>6120</v>
      </c>
      <c r="M45" s="18">
        <v>1022.51</v>
      </c>
      <c r="N45" s="18">
        <v>208.28</v>
      </c>
      <c r="O45" s="18">
        <v>495.98</v>
      </c>
      <c r="P45" s="18">
        <v>7442.32</v>
      </c>
      <c r="Q45" s="18">
        <v>81.83</v>
      </c>
      <c r="R45" s="18">
        <v>19.5</v>
      </c>
      <c r="S45" s="18">
        <v>418.38</v>
      </c>
      <c r="T45" s="18">
        <v>0</v>
      </c>
      <c r="U45" s="18">
        <v>17681.810000000001</v>
      </c>
      <c r="V45" s="18">
        <v>401.48</v>
      </c>
      <c r="W45" s="18">
        <v>195.59</v>
      </c>
      <c r="X45" s="18">
        <v>237.6</v>
      </c>
      <c r="Y45" s="18">
        <v>0.38</v>
      </c>
      <c r="Z45" s="18">
        <v>121.8</v>
      </c>
      <c r="AA45" s="18">
        <v>4878.5200000000004</v>
      </c>
      <c r="AB45" s="18">
        <v>1458.86</v>
      </c>
      <c r="AC45" s="18">
        <v>5680.83</v>
      </c>
      <c r="AD45" s="18">
        <v>13728.55</v>
      </c>
      <c r="AE45" s="7">
        <v>82337.279999999999</v>
      </c>
    </row>
    <row r="46" spans="1:31">
      <c r="A46" s="25" t="s">
        <v>185</v>
      </c>
      <c r="B46" s="18">
        <v>1224.0899999999999</v>
      </c>
      <c r="C46" s="18">
        <v>2309.2800000000002</v>
      </c>
      <c r="D46" s="18">
        <v>285.23</v>
      </c>
      <c r="E46" s="18">
        <v>238.22</v>
      </c>
      <c r="F46" s="18">
        <v>21.19</v>
      </c>
      <c r="G46" s="18">
        <v>3218.07</v>
      </c>
      <c r="H46" s="18">
        <v>1037.77</v>
      </c>
      <c r="I46" s="18">
        <v>329.5</v>
      </c>
      <c r="J46" s="18">
        <v>1294.43</v>
      </c>
      <c r="K46" s="18">
        <v>12191.01</v>
      </c>
      <c r="L46" s="18">
        <v>13020.99</v>
      </c>
      <c r="M46" s="18">
        <v>507.72</v>
      </c>
      <c r="N46" s="18">
        <v>673.46</v>
      </c>
      <c r="O46" s="18">
        <v>745.53</v>
      </c>
      <c r="P46" s="18">
        <v>4731.1000000000004</v>
      </c>
      <c r="Q46" s="18">
        <v>2.13</v>
      </c>
      <c r="R46" s="18">
        <v>71.03</v>
      </c>
      <c r="S46" s="18">
        <v>1650.2</v>
      </c>
      <c r="T46" s="18"/>
      <c r="U46" s="18">
        <v>8166.9</v>
      </c>
      <c r="V46" s="18">
        <v>479.66</v>
      </c>
      <c r="W46" s="18">
        <v>285.33999999999997</v>
      </c>
      <c r="X46" s="18">
        <v>531.53</v>
      </c>
      <c r="Y46" s="18">
        <v>492</v>
      </c>
      <c r="Z46" s="18"/>
      <c r="AA46" s="18">
        <v>3518.59</v>
      </c>
      <c r="AB46" s="18">
        <v>1141.03</v>
      </c>
      <c r="AC46" s="18">
        <v>7976.03</v>
      </c>
      <c r="AD46" s="18">
        <v>41508.79</v>
      </c>
      <c r="AE46" s="7">
        <v>107650.84</v>
      </c>
    </row>
    <row r="47" spans="1:31">
      <c r="A47" s="25" t="s">
        <v>186</v>
      </c>
      <c r="B47" s="18">
        <v>91.64</v>
      </c>
      <c r="C47" s="18">
        <v>224.99</v>
      </c>
      <c r="D47" s="18">
        <v>53.48</v>
      </c>
      <c r="E47" s="18">
        <v>13.74</v>
      </c>
      <c r="F47" s="18">
        <v>0.53</v>
      </c>
      <c r="G47" s="18">
        <v>219.62</v>
      </c>
      <c r="H47" s="18">
        <v>379.15</v>
      </c>
      <c r="I47" s="18">
        <v>12.54</v>
      </c>
      <c r="J47" s="18">
        <v>831.43</v>
      </c>
      <c r="K47" s="18">
        <v>9877.43</v>
      </c>
      <c r="L47" s="18">
        <v>8841.2999999999993</v>
      </c>
      <c r="M47" s="18">
        <v>302.7</v>
      </c>
      <c r="N47" s="18">
        <v>204.32</v>
      </c>
      <c r="O47" s="18">
        <v>1102.58</v>
      </c>
      <c r="P47" s="18">
        <v>4854.2700000000004</v>
      </c>
      <c r="Q47" s="18">
        <v>9.84</v>
      </c>
      <c r="R47" s="18">
        <v>0</v>
      </c>
      <c r="S47" s="18">
        <v>1338.81</v>
      </c>
      <c r="T47" s="18">
        <v>15.04</v>
      </c>
      <c r="U47" s="18">
        <v>2172.52</v>
      </c>
      <c r="V47" s="18">
        <v>1428.86</v>
      </c>
      <c r="W47" s="18">
        <v>237.98</v>
      </c>
      <c r="X47" s="18">
        <v>153.32</v>
      </c>
      <c r="Y47" s="18">
        <v>39.49</v>
      </c>
      <c r="Z47" s="18">
        <v>0</v>
      </c>
      <c r="AA47" s="18">
        <v>2379.04</v>
      </c>
      <c r="AB47" s="18">
        <v>3206.53</v>
      </c>
      <c r="AC47" s="18">
        <v>1082.0999999999999</v>
      </c>
      <c r="AD47" s="18">
        <v>13918.29</v>
      </c>
      <c r="AE47" s="7">
        <v>52991.57</v>
      </c>
    </row>
    <row r="48" spans="1:31">
      <c r="A48" s="25" t="s">
        <v>187</v>
      </c>
      <c r="B48" s="18">
        <v>3204.33</v>
      </c>
      <c r="C48" s="18">
        <v>1597.96</v>
      </c>
      <c r="D48" s="18">
        <v>315.42</v>
      </c>
      <c r="E48" s="18">
        <v>127.14</v>
      </c>
      <c r="F48" s="18">
        <v>0</v>
      </c>
      <c r="G48" s="18">
        <v>631.82000000000005</v>
      </c>
      <c r="H48" s="18">
        <v>140.5</v>
      </c>
      <c r="I48" s="18">
        <v>58.05</v>
      </c>
      <c r="J48" s="18">
        <v>438.01</v>
      </c>
      <c r="K48" s="18">
        <v>11235.74</v>
      </c>
      <c r="L48" s="18">
        <v>9214.74</v>
      </c>
      <c r="M48" s="18">
        <v>448.98</v>
      </c>
      <c r="N48" s="18">
        <v>30.04</v>
      </c>
      <c r="O48" s="18">
        <v>1887.91</v>
      </c>
      <c r="P48" s="18">
        <v>3069.03</v>
      </c>
      <c r="Q48" s="18">
        <v>0</v>
      </c>
      <c r="R48" s="18">
        <v>434.36</v>
      </c>
      <c r="S48" s="18">
        <v>51.65</v>
      </c>
      <c r="T48" s="18">
        <v>0</v>
      </c>
      <c r="U48" s="18">
        <v>11335.1</v>
      </c>
      <c r="V48" s="18">
        <v>980.18</v>
      </c>
      <c r="W48" s="18">
        <v>870.23</v>
      </c>
      <c r="X48" s="18">
        <v>86.6</v>
      </c>
      <c r="Y48" s="18">
        <v>4.24</v>
      </c>
      <c r="Z48" s="18">
        <v>38.630000000000003</v>
      </c>
      <c r="AA48" s="18">
        <v>11231.62</v>
      </c>
      <c r="AB48" s="18">
        <v>1751.6</v>
      </c>
      <c r="AC48" s="18">
        <v>1138.4100000000001</v>
      </c>
      <c r="AD48" s="18">
        <v>21472.17</v>
      </c>
      <c r="AE48" s="7">
        <v>81794.47</v>
      </c>
    </row>
    <row r="49" spans="1:31">
      <c r="A49" s="25" t="s">
        <v>188</v>
      </c>
      <c r="B49" s="18">
        <v>186.84</v>
      </c>
      <c r="C49" s="18">
        <v>192.8</v>
      </c>
      <c r="D49" s="18">
        <v>67.989999999999995</v>
      </c>
      <c r="E49" s="18">
        <v>45.47</v>
      </c>
      <c r="F49" s="18">
        <v>225.47</v>
      </c>
      <c r="G49" s="18">
        <v>753.9</v>
      </c>
      <c r="H49" s="18">
        <v>718.87</v>
      </c>
      <c r="I49" s="18">
        <v>27.75</v>
      </c>
      <c r="J49" s="18">
        <v>242.56</v>
      </c>
      <c r="K49" s="18">
        <v>10139.65</v>
      </c>
      <c r="L49" s="18">
        <v>1814.99</v>
      </c>
      <c r="M49" s="18">
        <v>194.99</v>
      </c>
      <c r="N49" s="18">
        <v>34.99</v>
      </c>
      <c r="O49" s="18">
        <v>1309.51</v>
      </c>
      <c r="P49" s="18">
        <v>7998.3</v>
      </c>
      <c r="Q49" s="18">
        <v>36.6</v>
      </c>
      <c r="R49" s="18">
        <v>70.260000000000005</v>
      </c>
      <c r="S49" s="18">
        <v>3.9</v>
      </c>
      <c r="T49" s="18">
        <v>0</v>
      </c>
      <c r="U49" s="18">
        <v>2654.6</v>
      </c>
      <c r="V49" s="18">
        <v>433.57</v>
      </c>
      <c r="W49" s="18">
        <v>587.21</v>
      </c>
      <c r="X49" s="18">
        <v>10.4</v>
      </c>
      <c r="Y49" s="18">
        <v>13.2</v>
      </c>
      <c r="Z49" s="18">
        <v>15.5</v>
      </c>
      <c r="AA49" s="18">
        <v>11550.39</v>
      </c>
      <c r="AB49" s="18">
        <v>2317.33</v>
      </c>
      <c r="AC49" s="18">
        <v>20774.48</v>
      </c>
      <c r="AD49" s="18">
        <v>20691.97</v>
      </c>
      <c r="AE49" s="7">
        <v>83113.5</v>
      </c>
    </row>
    <row r="50" spans="1:31">
      <c r="A50" s="25" t="s">
        <v>189</v>
      </c>
      <c r="B50" s="18">
        <v>3215.72</v>
      </c>
      <c r="C50" s="18">
        <v>2074.9</v>
      </c>
      <c r="D50" s="18">
        <v>20.149999999999999</v>
      </c>
      <c r="E50" s="18">
        <v>22.84</v>
      </c>
      <c r="F50" s="18">
        <v>0.96</v>
      </c>
      <c r="G50" s="18">
        <v>61.33</v>
      </c>
      <c r="H50" s="18">
        <v>2030.29</v>
      </c>
      <c r="I50" s="18">
        <v>20.22</v>
      </c>
      <c r="J50" s="18">
        <v>182.55</v>
      </c>
      <c r="K50" s="18">
        <v>9501.98</v>
      </c>
      <c r="L50" s="18">
        <v>7104.61</v>
      </c>
      <c r="M50" s="18">
        <v>759.3</v>
      </c>
      <c r="N50" s="18">
        <v>19.78</v>
      </c>
      <c r="O50" s="18">
        <v>570.94000000000005</v>
      </c>
      <c r="P50" s="18">
        <v>8932.0400000000009</v>
      </c>
      <c r="Q50" s="18">
        <v>22.78</v>
      </c>
      <c r="R50" s="18">
        <v>4.43</v>
      </c>
      <c r="S50" s="18">
        <v>75.5</v>
      </c>
      <c r="T50" s="18">
        <v>0</v>
      </c>
      <c r="U50" s="18">
        <v>2801.55</v>
      </c>
      <c r="V50" s="18">
        <v>2365.16</v>
      </c>
      <c r="W50" s="18">
        <v>519.51</v>
      </c>
      <c r="X50" s="18">
        <v>43.03</v>
      </c>
      <c r="Y50" s="18">
        <v>18.899999999999999</v>
      </c>
      <c r="Z50" s="18">
        <v>387</v>
      </c>
      <c r="AA50" s="18">
        <v>22849.95</v>
      </c>
      <c r="AB50" s="18">
        <v>3736.5</v>
      </c>
      <c r="AC50" s="18">
        <v>3308.52</v>
      </c>
      <c r="AD50" s="18">
        <v>19623.77</v>
      </c>
      <c r="AE50" s="7">
        <v>90274.23</v>
      </c>
    </row>
    <row r="51" spans="1:31">
      <c r="A51" s="25" t="s">
        <v>190</v>
      </c>
      <c r="B51" s="18">
        <v>3419.24</v>
      </c>
      <c r="C51" s="18">
        <v>508.23</v>
      </c>
      <c r="D51" s="18">
        <v>107.53</v>
      </c>
      <c r="E51" s="18">
        <v>181.57</v>
      </c>
      <c r="F51" s="18">
        <v>1.19</v>
      </c>
      <c r="G51" s="18">
        <v>449.61</v>
      </c>
      <c r="H51" s="18">
        <v>3813.78</v>
      </c>
      <c r="I51" s="18">
        <v>7.7</v>
      </c>
      <c r="J51" s="18">
        <v>223.25</v>
      </c>
      <c r="K51" s="18">
        <v>25680.22</v>
      </c>
      <c r="L51" s="18">
        <v>7764.22</v>
      </c>
      <c r="M51" s="18">
        <v>26.44</v>
      </c>
      <c r="N51" s="18">
        <v>12.89</v>
      </c>
      <c r="O51" s="18">
        <v>1065.0899999999999</v>
      </c>
      <c r="P51" s="18">
        <v>20450.490000000002</v>
      </c>
      <c r="Q51" s="18">
        <v>4.97</v>
      </c>
      <c r="R51" s="18">
        <v>31.86</v>
      </c>
      <c r="S51" s="18">
        <v>3691.49</v>
      </c>
      <c r="T51" s="18"/>
      <c r="U51" s="18">
        <v>5189.87</v>
      </c>
      <c r="V51" s="18">
        <v>6447.62</v>
      </c>
      <c r="W51" s="18">
        <v>152.25</v>
      </c>
      <c r="X51" s="18">
        <v>29.5</v>
      </c>
      <c r="Y51" s="18">
        <v>77.47</v>
      </c>
      <c r="Z51" s="18">
        <v>13.61</v>
      </c>
      <c r="AA51" s="18">
        <v>6565.72</v>
      </c>
      <c r="AB51" s="18">
        <v>5503.82</v>
      </c>
      <c r="AC51" s="18">
        <v>1293.92</v>
      </c>
      <c r="AD51" s="18">
        <v>16368.5</v>
      </c>
      <c r="AE51" s="7">
        <v>109082.08</v>
      </c>
    </row>
    <row r="52" spans="1:31">
      <c r="A52" s="25" t="s">
        <v>191</v>
      </c>
      <c r="B52" s="18">
        <v>108.95</v>
      </c>
      <c r="C52" s="18">
        <v>1571.52</v>
      </c>
      <c r="D52" s="18">
        <v>82.45</v>
      </c>
      <c r="E52" s="18">
        <v>30.44</v>
      </c>
      <c r="F52" s="18">
        <v>0</v>
      </c>
      <c r="G52" s="18">
        <v>239.91</v>
      </c>
      <c r="H52" s="18">
        <v>1186.76</v>
      </c>
      <c r="I52" s="18">
        <v>114.9</v>
      </c>
      <c r="J52" s="18">
        <v>2297.25</v>
      </c>
      <c r="K52" s="18">
        <v>17334.75</v>
      </c>
      <c r="L52" s="18">
        <v>13468.21</v>
      </c>
      <c r="M52" s="18">
        <v>92.45</v>
      </c>
      <c r="N52" s="18">
        <v>677.79</v>
      </c>
      <c r="O52" s="18">
        <v>3877.56</v>
      </c>
      <c r="P52" s="18">
        <v>24427.26</v>
      </c>
      <c r="Q52" s="18">
        <v>2.61</v>
      </c>
      <c r="R52" s="18">
        <v>197.61</v>
      </c>
      <c r="S52" s="18">
        <v>32.83</v>
      </c>
      <c r="T52" s="18">
        <v>60.63</v>
      </c>
      <c r="U52" s="18">
        <v>9056.01</v>
      </c>
      <c r="V52" s="18">
        <v>2180.37</v>
      </c>
      <c r="W52" s="18">
        <v>1040.6400000000001</v>
      </c>
      <c r="X52" s="18">
        <v>15.2</v>
      </c>
      <c r="Y52" s="18">
        <v>1.88</v>
      </c>
      <c r="Z52" s="18">
        <v>0</v>
      </c>
      <c r="AA52" s="18">
        <v>4979.13</v>
      </c>
      <c r="AB52" s="18">
        <v>7244.09</v>
      </c>
      <c r="AC52" s="18">
        <v>10186.92</v>
      </c>
      <c r="AD52" s="18">
        <v>12871.96</v>
      </c>
      <c r="AE52" s="7">
        <v>113380.09</v>
      </c>
    </row>
    <row r="53" spans="1:31">
      <c r="A53" s="25" t="s">
        <v>192</v>
      </c>
      <c r="B53" s="18">
        <v>52.9</v>
      </c>
      <c r="C53" s="18">
        <v>2475.77</v>
      </c>
      <c r="D53" s="18">
        <v>226.04</v>
      </c>
      <c r="E53" s="18">
        <v>100.37</v>
      </c>
      <c r="F53" s="18">
        <v>0</v>
      </c>
      <c r="G53" s="18">
        <v>548.35</v>
      </c>
      <c r="H53" s="18">
        <v>2205.6999999999998</v>
      </c>
      <c r="I53" s="18">
        <v>0.16</v>
      </c>
      <c r="J53" s="18">
        <v>1199.3599999999999</v>
      </c>
      <c r="K53" s="18">
        <v>16226.49</v>
      </c>
      <c r="L53" s="18">
        <v>10390.200000000001</v>
      </c>
      <c r="M53" s="18">
        <v>728.99</v>
      </c>
      <c r="N53" s="18">
        <v>1869.43</v>
      </c>
      <c r="O53" s="18">
        <v>8688.59</v>
      </c>
      <c r="P53" s="18">
        <v>7597.16</v>
      </c>
      <c r="Q53" s="18">
        <v>3.01</v>
      </c>
      <c r="R53" s="18">
        <v>4.3499999999999996</v>
      </c>
      <c r="S53" s="18">
        <v>0</v>
      </c>
      <c r="T53" s="18">
        <v>14.36</v>
      </c>
      <c r="U53" s="18">
        <v>3692.43</v>
      </c>
      <c r="V53" s="18">
        <v>1073.72</v>
      </c>
      <c r="W53" s="18">
        <v>11.87</v>
      </c>
      <c r="X53" s="18">
        <v>10.33</v>
      </c>
      <c r="Y53" s="18">
        <v>72.900000000000006</v>
      </c>
      <c r="Z53" s="18">
        <v>66.989999999999995</v>
      </c>
      <c r="AA53" s="18">
        <v>12719.91</v>
      </c>
      <c r="AB53" s="18">
        <v>4937.59</v>
      </c>
      <c r="AC53" s="18">
        <v>2348.0300000000002</v>
      </c>
      <c r="AD53" s="18">
        <v>10076.48</v>
      </c>
      <c r="AE53" s="7">
        <v>87341.51</v>
      </c>
    </row>
    <row r="54" spans="1:31">
      <c r="A54" s="25" t="s">
        <v>193</v>
      </c>
      <c r="B54" s="18">
        <v>1622.89</v>
      </c>
      <c r="C54" s="18">
        <v>5621.69</v>
      </c>
      <c r="D54" s="18">
        <v>264.76</v>
      </c>
      <c r="E54" s="18">
        <v>30.43</v>
      </c>
      <c r="F54" s="18">
        <v>60.64</v>
      </c>
      <c r="G54" s="18">
        <v>482.29</v>
      </c>
      <c r="H54" s="18">
        <v>1306.5899999999999</v>
      </c>
      <c r="I54" s="18">
        <v>41.8</v>
      </c>
      <c r="J54" s="18">
        <v>279.2</v>
      </c>
      <c r="K54" s="18">
        <v>12584.23</v>
      </c>
      <c r="L54" s="18">
        <v>11941.69</v>
      </c>
      <c r="M54" s="18">
        <v>1.25</v>
      </c>
      <c r="N54" s="18">
        <v>87.56</v>
      </c>
      <c r="O54" s="18">
        <v>1297.47</v>
      </c>
      <c r="P54" s="18">
        <v>3980.06</v>
      </c>
      <c r="Q54" s="18">
        <v>31.35</v>
      </c>
      <c r="R54" s="18">
        <v>151.37</v>
      </c>
      <c r="S54" s="18">
        <v>0</v>
      </c>
      <c r="T54" s="18"/>
      <c r="U54" s="18">
        <v>1328.34</v>
      </c>
      <c r="V54" s="18">
        <v>7436.97</v>
      </c>
      <c r="W54" s="18">
        <v>48.79</v>
      </c>
      <c r="X54" s="18">
        <v>267.02</v>
      </c>
      <c r="Y54" s="18">
        <v>151</v>
      </c>
      <c r="Z54" s="18">
        <v>0</v>
      </c>
      <c r="AA54" s="18">
        <v>11517.09</v>
      </c>
      <c r="AB54" s="18">
        <v>2062.27</v>
      </c>
      <c r="AC54" s="18">
        <v>1327.78</v>
      </c>
      <c r="AD54" s="18">
        <v>9851.57</v>
      </c>
      <c r="AE54" s="7">
        <v>73776.11</v>
      </c>
    </row>
    <row r="55" spans="1:31">
      <c r="A55" s="25" t="s">
        <v>194</v>
      </c>
      <c r="B55" s="18">
        <v>378.7</v>
      </c>
      <c r="C55" s="18">
        <v>2125.4899999999998</v>
      </c>
      <c r="D55" s="18">
        <v>347.23</v>
      </c>
      <c r="E55" s="18">
        <v>7.53</v>
      </c>
      <c r="F55" s="18">
        <v>0.47</v>
      </c>
      <c r="G55" s="18">
        <v>59.3</v>
      </c>
      <c r="H55" s="18">
        <v>893.67</v>
      </c>
      <c r="I55" s="18">
        <v>44.13</v>
      </c>
      <c r="J55" s="18">
        <v>2338.17</v>
      </c>
      <c r="K55" s="18">
        <v>4314.8999999999996</v>
      </c>
      <c r="L55" s="18">
        <v>8420.36</v>
      </c>
      <c r="M55" s="18">
        <v>116.92</v>
      </c>
      <c r="N55" s="18">
        <v>2.88</v>
      </c>
      <c r="O55" s="18">
        <v>135.41</v>
      </c>
      <c r="P55" s="18">
        <v>2626.11</v>
      </c>
      <c r="Q55" s="18">
        <v>7.58</v>
      </c>
      <c r="R55" s="18">
        <v>9.4700000000000006</v>
      </c>
      <c r="S55" s="18">
        <v>7.4</v>
      </c>
      <c r="T55" s="18">
        <v>0</v>
      </c>
      <c r="U55" s="18">
        <v>2360.77</v>
      </c>
      <c r="V55" s="18">
        <v>2314.2800000000002</v>
      </c>
      <c r="W55" s="18">
        <v>148</v>
      </c>
      <c r="X55" s="18">
        <v>406.33</v>
      </c>
      <c r="Y55" s="18">
        <v>0</v>
      </c>
      <c r="Z55" s="18">
        <v>57.8</v>
      </c>
      <c r="AA55" s="18">
        <v>8898.16</v>
      </c>
      <c r="AB55" s="18">
        <v>5297.95</v>
      </c>
      <c r="AC55" s="18">
        <v>3016.35</v>
      </c>
      <c r="AD55" s="18">
        <v>10263.68</v>
      </c>
      <c r="AE55" s="7">
        <v>54599.06</v>
      </c>
    </row>
    <row r="56" spans="1:31">
      <c r="A56" s="25" t="s">
        <v>195</v>
      </c>
      <c r="B56" s="18">
        <v>549.04999999999995</v>
      </c>
      <c r="C56" s="18">
        <v>314.37</v>
      </c>
      <c r="D56" s="18">
        <v>56.96</v>
      </c>
      <c r="E56" s="18">
        <v>24.7</v>
      </c>
      <c r="F56" s="18">
        <v>15.75</v>
      </c>
      <c r="G56" s="18">
        <v>110.28</v>
      </c>
      <c r="H56" s="18">
        <v>1398.07</v>
      </c>
      <c r="I56" s="18">
        <v>41.1</v>
      </c>
      <c r="J56" s="18">
        <v>326.86</v>
      </c>
      <c r="K56" s="18">
        <v>5432.49</v>
      </c>
      <c r="L56" s="18">
        <v>5461.34</v>
      </c>
      <c r="M56" s="18">
        <v>10.92</v>
      </c>
      <c r="N56" s="18">
        <v>2.67</v>
      </c>
      <c r="O56" s="18">
        <v>2496.5700000000002</v>
      </c>
      <c r="P56" s="18">
        <v>10114.69</v>
      </c>
      <c r="Q56" s="18">
        <v>2.62</v>
      </c>
      <c r="R56" s="18">
        <v>17.27</v>
      </c>
      <c r="S56" s="18">
        <v>12.16</v>
      </c>
      <c r="T56" s="18">
        <v>98.5</v>
      </c>
      <c r="U56" s="18">
        <v>1308.78</v>
      </c>
      <c r="V56" s="18">
        <v>1403.89</v>
      </c>
      <c r="W56" s="18">
        <v>5616.5</v>
      </c>
      <c r="X56" s="18">
        <v>5.52</v>
      </c>
      <c r="Y56" s="18">
        <v>0</v>
      </c>
      <c r="Z56" s="18">
        <v>75.459999999999994</v>
      </c>
      <c r="AA56" s="18">
        <v>15679.91</v>
      </c>
      <c r="AB56" s="18">
        <v>3498.7</v>
      </c>
      <c r="AC56" s="18">
        <v>824.56</v>
      </c>
      <c r="AD56" s="18">
        <v>17631.03</v>
      </c>
      <c r="AE56" s="7">
        <v>72530.710000000006</v>
      </c>
    </row>
    <row r="57" spans="1:31">
      <c r="A57" s="25" t="s">
        <v>196</v>
      </c>
      <c r="B57" s="18">
        <v>896.78</v>
      </c>
      <c r="C57" s="18">
        <v>1736.38</v>
      </c>
      <c r="D57" s="18">
        <v>30.5</v>
      </c>
      <c r="E57" s="18">
        <v>0.66</v>
      </c>
      <c r="F57" s="18">
        <v>1805.81</v>
      </c>
      <c r="G57" s="18">
        <v>107.46</v>
      </c>
      <c r="H57" s="18">
        <v>1143.8800000000001</v>
      </c>
      <c r="I57" s="18">
        <v>43.12</v>
      </c>
      <c r="J57" s="18">
        <v>85.73</v>
      </c>
      <c r="K57" s="18">
        <v>3845.08</v>
      </c>
      <c r="L57" s="18">
        <v>20367.86</v>
      </c>
      <c r="M57" s="18">
        <v>195.97</v>
      </c>
      <c r="N57" s="18">
        <v>77.290000000000006</v>
      </c>
      <c r="O57" s="18">
        <v>255.63</v>
      </c>
      <c r="P57" s="18">
        <v>7633.11</v>
      </c>
      <c r="Q57" s="18">
        <v>0</v>
      </c>
      <c r="R57" s="18">
        <v>104.73</v>
      </c>
      <c r="S57" s="18">
        <v>6397</v>
      </c>
      <c r="T57" s="18">
        <v>0.81</v>
      </c>
      <c r="U57" s="18">
        <v>2160.96</v>
      </c>
      <c r="V57" s="18">
        <v>1743.07</v>
      </c>
      <c r="W57" s="18">
        <v>1690.68</v>
      </c>
      <c r="X57" s="18">
        <v>133.91</v>
      </c>
      <c r="Y57" s="18">
        <v>0</v>
      </c>
      <c r="Z57" s="18">
        <v>0.12</v>
      </c>
      <c r="AA57" s="18">
        <v>4768.01</v>
      </c>
      <c r="AB57" s="18">
        <v>1927.98</v>
      </c>
      <c r="AC57" s="18">
        <v>2261.2399999999998</v>
      </c>
      <c r="AD57" s="18">
        <v>13811.31</v>
      </c>
      <c r="AE57" s="7">
        <v>73225.11</v>
      </c>
    </row>
    <row r="58" spans="1:31">
      <c r="A58" s="25" t="s">
        <v>197</v>
      </c>
      <c r="B58" s="18">
        <v>343.68</v>
      </c>
      <c r="C58" s="18">
        <v>6224.31</v>
      </c>
      <c r="D58" s="18">
        <v>744.03</v>
      </c>
      <c r="E58" s="18">
        <v>50.51</v>
      </c>
      <c r="F58" s="18">
        <v>3.06</v>
      </c>
      <c r="G58" s="18">
        <v>155.36000000000001</v>
      </c>
      <c r="H58" s="18">
        <v>2065.35</v>
      </c>
      <c r="I58" s="18">
        <v>58.8</v>
      </c>
      <c r="J58" s="18">
        <v>416.85</v>
      </c>
      <c r="K58" s="18">
        <v>5773.08</v>
      </c>
      <c r="L58" s="18">
        <v>9781.15</v>
      </c>
      <c r="M58" s="18">
        <v>335.9</v>
      </c>
      <c r="N58" s="18">
        <v>22.39</v>
      </c>
      <c r="O58" s="18">
        <v>1420.7</v>
      </c>
      <c r="P58" s="18">
        <v>8586.34</v>
      </c>
      <c r="Q58" s="18">
        <v>1.85</v>
      </c>
      <c r="R58" s="18">
        <v>112.97</v>
      </c>
      <c r="S58" s="18">
        <v>1197.48</v>
      </c>
      <c r="T58" s="18"/>
      <c r="U58" s="18">
        <v>1547.76</v>
      </c>
      <c r="V58" s="18">
        <v>2215.86</v>
      </c>
      <c r="W58" s="18">
        <v>226.9</v>
      </c>
      <c r="X58" s="18">
        <v>156.93</v>
      </c>
      <c r="Y58" s="18">
        <v>60.72</v>
      </c>
      <c r="Z58" s="18">
        <v>15.14</v>
      </c>
      <c r="AA58" s="18">
        <v>7358.92</v>
      </c>
      <c r="AB58" s="18">
        <v>3054.53</v>
      </c>
      <c r="AC58" s="18">
        <v>728.72</v>
      </c>
      <c r="AD58" s="18">
        <v>14331.44</v>
      </c>
      <c r="AE58" s="7">
        <v>66990.740000000005</v>
      </c>
    </row>
    <row r="59" spans="1:31">
      <c r="A59" s="25" t="s">
        <v>198</v>
      </c>
      <c r="B59" s="18">
        <v>1641.57</v>
      </c>
      <c r="C59" s="18">
        <v>1694.35</v>
      </c>
      <c r="D59" s="18">
        <v>23.43</v>
      </c>
      <c r="E59" s="18">
        <v>95.61</v>
      </c>
      <c r="F59" s="18">
        <v>11.48</v>
      </c>
      <c r="G59" s="18">
        <v>1331.2</v>
      </c>
      <c r="H59" s="18">
        <v>468.66</v>
      </c>
      <c r="I59" s="18">
        <v>0</v>
      </c>
      <c r="J59" s="18">
        <v>98.36</v>
      </c>
      <c r="K59" s="18">
        <v>3132.47</v>
      </c>
      <c r="L59" s="18">
        <v>5876.3</v>
      </c>
      <c r="M59" s="18">
        <v>1230.9000000000001</v>
      </c>
      <c r="N59" s="18">
        <v>4.47</v>
      </c>
      <c r="O59" s="18">
        <v>271.05</v>
      </c>
      <c r="P59" s="18">
        <v>3725.06</v>
      </c>
      <c r="Q59" s="18">
        <v>0</v>
      </c>
      <c r="R59" s="18">
        <v>123.87</v>
      </c>
      <c r="S59" s="18">
        <v>28.31</v>
      </c>
      <c r="T59" s="18">
        <v>8.11</v>
      </c>
      <c r="U59" s="18">
        <v>6237.91</v>
      </c>
      <c r="V59" s="18">
        <v>2089.1</v>
      </c>
      <c r="W59" s="18">
        <v>1294.31</v>
      </c>
      <c r="X59" s="18">
        <v>29.85</v>
      </c>
      <c r="Y59" s="18">
        <v>2603.4499999999998</v>
      </c>
      <c r="Z59" s="18">
        <v>80.11</v>
      </c>
      <c r="AA59" s="18">
        <v>15474.64</v>
      </c>
      <c r="AB59" s="18">
        <v>3619.64</v>
      </c>
      <c r="AC59" s="18">
        <v>101.66</v>
      </c>
      <c r="AD59" s="18">
        <v>19334.57</v>
      </c>
      <c r="AE59" s="7">
        <v>70630.44</v>
      </c>
    </row>
    <row r="60" spans="1:31">
      <c r="A60" s="25" t="s">
        <v>199</v>
      </c>
      <c r="B60" s="18">
        <v>455.6</v>
      </c>
      <c r="C60" s="18">
        <v>413.93</v>
      </c>
      <c r="D60" s="18">
        <v>8.3800000000000008</v>
      </c>
      <c r="E60" s="18">
        <v>21.74</v>
      </c>
      <c r="F60" s="18"/>
      <c r="G60" s="18">
        <v>48.91</v>
      </c>
      <c r="H60" s="18">
        <v>1055.81</v>
      </c>
      <c r="I60" s="18">
        <v>29.5</v>
      </c>
      <c r="J60" s="18">
        <v>159.79</v>
      </c>
      <c r="K60" s="18">
        <v>5085.41</v>
      </c>
      <c r="L60" s="18">
        <v>6570.64</v>
      </c>
      <c r="M60" s="18">
        <v>10748.67</v>
      </c>
      <c r="N60" s="18">
        <v>19.16</v>
      </c>
      <c r="O60" s="18">
        <v>912.68</v>
      </c>
      <c r="P60" s="18">
        <v>4533.59</v>
      </c>
      <c r="Q60" s="18">
        <v>10.07</v>
      </c>
      <c r="R60" s="18">
        <v>4.7300000000000004</v>
      </c>
      <c r="S60" s="18">
        <v>0</v>
      </c>
      <c r="T60" s="18"/>
      <c r="U60" s="18">
        <v>2236.31</v>
      </c>
      <c r="V60" s="18">
        <v>966.41</v>
      </c>
      <c r="W60" s="18">
        <v>283.58999999999997</v>
      </c>
      <c r="X60" s="18">
        <v>109.2</v>
      </c>
      <c r="Y60" s="18">
        <v>0</v>
      </c>
      <c r="Z60" s="18">
        <v>177.73</v>
      </c>
      <c r="AA60" s="18">
        <v>19486.669999999998</v>
      </c>
      <c r="AB60" s="18">
        <v>2925.09</v>
      </c>
      <c r="AC60" s="18">
        <v>32633.17</v>
      </c>
      <c r="AD60" s="18">
        <v>11497.35</v>
      </c>
      <c r="AE60" s="7">
        <v>100394.15</v>
      </c>
    </row>
    <row r="61" spans="1:31">
      <c r="A61" s="25" t="s">
        <v>200</v>
      </c>
      <c r="B61" s="18">
        <v>332.32</v>
      </c>
      <c r="C61" s="18">
        <v>382.05</v>
      </c>
      <c r="D61" s="18">
        <v>362.62</v>
      </c>
      <c r="E61" s="18">
        <v>0</v>
      </c>
      <c r="F61" s="18">
        <v>0</v>
      </c>
      <c r="G61" s="18">
        <v>1225.7</v>
      </c>
      <c r="H61" s="18">
        <v>134.33000000000001</v>
      </c>
      <c r="I61" s="18">
        <v>0</v>
      </c>
      <c r="J61" s="18">
        <v>2801.65</v>
      </c>
      <c r="K61" s="18">
        <v>28779.38</v>
      </c>
      <c r="L61" s="18">
        <v>14602.75</v>
      </c>
      <c r="M61" s="18">
        <v>15705.82</v>
      </c>
      <c r="N61" s="18">
        <v>3.35</v>
      </c>
      <c r="O61" s="18">
        <v>129.16</v>
      </c>
      <c r="P61" s="18">
        <v>5439.04</v>
      </c>
      <c r="Q61" s="18">
        <v>0</v>
      </c>
      <c r="R61" s="18">
        <v>39.9</v>
      </c>
      <c r="S61" s="18">
        <v>96.5</v>
      </c>
      <c r="T61" s="18">
        <v>0.28000000000000003</v>
      </c>
      <c r="U61" s="18">
        <v>1532.16</v>
      </c>
      <c r="V61" s="18">
        <v>1155.94</v>
      </c>
      <c r="W61" s="18">
        <v>4371.09</v>
      </c>
      <c r="X61" s="18">
        <v>31</v>
      </c>
      <c r="Y61" s="18">
        <v>0</v>
      </c>
      <c r="Z61" s="18">
        <v>32.68</v>
      </c>
      <c r="AA61" s="18">
        <v>6642.54</v>
      </c>
      <c r="AB61" s="18">
        <v>783.47</v>
      </c>
      <c r="AC61" s="18">
        <v>1569.23</v>
      </c>
      <c r="AD61" s="18">
        <v>12816.87</v>
      </c>
      <c r="AE61" s="7">
        <v>98969.83</v>
      </c>
    </row>
    <row r="62" spans="1:31">
      <c r="A62" s="25" t="s">
        <v>201</v>
      </c>
      <c r="B62" s="18">
        <v>927.2</v>
      </c>
      <c r="C62" s="18">
        <v>3725.47</v>
      </c>
      <c r="D62" s="18">
        <v>1.25</v>
      </c>
      <c r="E62" s="18">
        <v>0</v>
      </c>
      <c r="F62" s="18">
        <v>29.83</v>
      </c>
      <c r="G62" s="18">
        <v>222.13</v>
      </c>
      <c r="H62" s="18">
        <v>430.77</v>
      </c>
      <c r="I62" s="18">
        <v>32.85</v>
      </c>
      <c r="J62" s="18">
        <v>306.10000000000002</v>
      </c>
      <c r="K62" s="18">
        <v>4020.99</v>
      </c>
      <c r="L62" s="18">
        <v>16638.86</v>
      </c>
      <c r="M62" s="18">
        <v>1112.6500000000001</v>
      </c>
      <c r="N62" s="18">
        <v>1406.81</v>
      </c>
      <c r="O62" s="18">
        <v>188.38</v>
      </c>
      <c r="P62" s="18">
        <v>12340.14</v>
      </c>
      <c r="Q62" s="18">
        <v>1.5</v>
      </c>
      <c r="R62" s="18">
        <v>3.47</v>
      </c>
      <c r="S62" s="18">
        <v>43.61</v>
      </c>
      <c r="T62" s="18">
        <v>35.19</v>
      </c>
      <c r="U62" s="18">
        <v>7521.56</v>
      </c>
      <c r="V62" s="18">
        <v>560.20000000000005</v>
      </c>
      <c r="W62" s="18">
        <v>0</v>
      </c>
      <c r="X62" s="18">
        <v>233.98</v>
      </c>
      <c r="Y62" s="18">
        <v>412.01</v>
      </c>
      <c r="Z62" s="18">
        <v>11</v>
      </c>
      <c r="AA62" s="18">
        <v>3406.75</v>
      </c>
      <c r="AB62" s="18">
        <v>2299.62</v>
      </c>
      <c r="AC62" s="18">
        <v>3047.28</v>
      </c>
      <c r="AD62" s="18">
        <v>14547.59</v>
      </c>
      <c r="AE62" s="7">
        <v>73507.19</v>
      </c>
    </row>
    <row r="63" spans="1:31">
      <c r="A63" s="25" t="s">
        <v>202</v>
      </c>
      <c r="B63" s="18">
        <v>22.28</v>
      </c>
      <c r="C63" s="18">
        <v>3977.47</v>
      </c>
      <c r="D63" s="18">
        <v>386.5</v>
      </c>
      <c r="E63" s="18">
        <v>89.06</v>
      </c>
      <c r="F63" s="18">
        <v>10.46</v>
      </c>
      <c r="G63" s="18">
        <v>3671.95</v>
      </c>
      <c r="H63" s="18">
        <v>1553.6</v>
      </c>
      <c r="I63" s="18">
        <v>12.7</v>
      </c>
      <c r="J63" s="18">
        <v>3913.09</v>
      </c>
      <c r="K63" s="18">
        <v>8369.59</v>
      </c>
      <c r="L63" s="18">
        <v>11363.56</v>
      </c>
      <c r="M63" s="18">
        <v>896.22</v>
      </c>
      <c r="N63" s="18">
        <v>3.17</v>
      </c>
      <c r="O63" s="18">
        <v>1835.5</v>
      </c>
      <c r="P63" s="18">
        <v>1454.09</v>
      </c>
      <c r="Q63" s="18">
        <v>23.28</v>
      </c>
      <c r="R63" s="18">
        <v>0</v>
      </c>
      <c r="S63" s="18">
        <v>0</v>
      </c>
      <c r="T63" s="18">
        <v>0</v>
      </c>
      <c r="U63" s="18">
        <v>1897.64</v>
      </c>
      <c r="V63" s="18">
        <v>2095.14</v>
      </c>
      <c r="W63" s="18">
        <v>87.11</v>
      </c>
      <c r="X63" s="18">
        <v>199.9</v>
      </c>
      <c r="Y63" s="18">
        <v>18.899999999999999</v>
      </c>
      <c r="Z63" s="18">
        <v>26</v>
      </c>
      <c r="AA63" s="18">
        <v>3563.05</v>
      </c>
      <c r="AB63" s="18">
        <v>537.27</v>
      </c>
      <c r="AC63" s="18">
        <v>567.79999999999995</v>
      </c>
      <c r="AD63" s="18">
        <v>18111.560000000001</v>
      </c>
      <c r="AE63" s="7">
        <v>64686.89</v>
      </c>
    </row>
    <row r="64" spans="1:31">
      <c r="A64" s="25" t="s">
        <v>203</v>
      </c>
      <c r="B64" s="18">
        <v>1386.67</v>
      </c>
      <c r="C64" s="18">
        <v>592.05999999999995</v>
      </c>
      <c r="D64" s="18">
        <v>121.91</v>
      </c>
      <c r="E64" s="18">
        <v>127.76</v>
      </c>
      <c r="F64" s="18"/>
      <c r="G64" s="18">
        <v>2494.86</v>
      </c>
      <c r="H64" s="18">
        <v>1542.81</v>
      </c>
      <c r="I64" s="18">
        <v>0</v>
      </c>
      <c r="J64" s="18">
        <v>3850.97</v>
      </c>
      <c r="K64" s="18">
        <v>11940.97</v>
      </c>
      <c r="L64" s="18">
        <v>15205.66</v>
      </c>
      <c r="M64" s="18">
        <v>162.81</v>
      </c>
      <c r="N64" s="18">
        <v>346.29</v>
      </c>
      <c r="O64" s="18">
        <v>713.49</v>
      </c>
      <c r="P64" s="18">
        <v>3715.69</v>
      </c>
      <c r="Q64" s="18">
        <v>4.93</v>
      </c>
      <c r="R64" s="18">
        <v>169.47</v>
      </c>
      <c r="S64" s="18">
        <v>7.14</v>
      </c>
      <c r="T64" s="18">
        <v>0</v>
      </c>
      <c r="U64" s="18">
        <v>2088.86</v>
      </c>
      <c r="V64" s="18">
        <v>6587.11</v>
      </c>
      <c r="W64" s="18">
        <v>221.45</v>
      </c>
      <c r="X64" s="18">
        <v>104.77</v>
      </c>
      <c r="Y64" s="18">
        <v>7</v>
      </c>
      <c r="Z64" s="18">
        <v>1574.34</v>
      </c>
      <c r="AA64" s="18">
        <v>1630.92</v>
      </c>
      <c r="AB64" s="18">
        <v>8597.35</v>
      </c>
      <c r="AC64" s="18">
        <v>1817.07</v>
      </c>
      <c r="AD64" s="18">
        <v>12639.11</v>
      </c>
      <c r="AE64" s="7">
        <v>77651.47</v>
      </c>
    </row>
    <row r="65" spans="1:31">
      <c r="A65" s="25" t="s">
        <v>204</v>
      </c>
      <c r="B65" s="18">
        <v>729.71</v>
      </c>
      <c r="C65" s="18">
        <v>253.39</v>
      </c>
      <c r="D65" s="18">
        <v>10.07</v>
      </c>
      <c r="E65" s="18">
        <v>65.31</v>
      </c>
      <c r="F65" s="18">
        <v>90.72</v>
      </c>
      <c r="G65" s="18">
        <v>235.27</v>
      </c>
      <c r="H65" s="18">
        <v>2848.12</v>
      </c>
      <c r="I65" s="18">
        <v>40.700000000000003</v>
      </c>
      <c r="J65" s="18">
        <v>4143.97</v>
      </c>
      <c r="K65" s="18">
        <v>23044.78</v>
      </c>
      <c r="L65" s="18">
        <v>10779.9</v>
      </c>
      <c r="M65" s="18">
        <v>224.52</v>
      </c>
      <c r="N65" s="18">
        <v>494.55</v>
      </c>
      <c r="O65" s="18">
        <v>176.55</v>
      </c>
      <c r="P65" s="18">
        <v>1186.26</v>
      </c>
      <c r="Q65" s="18">
        <v>22.2</v>
      </c>
      <c r="R65" s="18">
        <v>3.3</v>
      </c>
      <c r="S65" s="18">
        <v>0.5</v>
      </c>
      <c r="T65" s="18">
        <v>0</v>
      </c>
      <c r="U65" s="18">
        <v>1899.33</v>
      </c>
      <c r="V65" s="18">
        <v>2039.87</v>
      </c>
      <c r="W65" s="18">
        <v>5159.47</v>
      </c>
      <c r="X65" s="18">
        <v>192.7</v>
      </c>
      <c r="Y65" s="18">
        <v>11.04</v>
      </c>
      <c r="Z65" s="18">
        <v>48.6</v>
      </c>
      <c r="AA65" s="18">
        <v>13312.9</v>
      </c>
      <c r="AB65" s="18">
        <v>1082.75</v>
      </c>
      <c r="AC65" s="18">
        <v>1994.27</v>
      </c>
      <c r="AD65" s="18">
        <v>13675.94</v>
      </c>
      <c r="AE65" s="7">
        <v>83766.679999999993</v>
      </c>
    </row>
    <row r="66" spans="1:31">
      <c r="A66" s="25" t="s">
        <v>205</v>
      </c>
      <c r="B66" s="18">
        <v>1903.84</v>
      </c>
      <c r="C66" s="18">
        <v>397.2</v>
      </c>
      <c r="D66" s="18">
        <v>43.65</v>
      </c>
      <c r="E66" s="18">
        <v>147.32</v>
      </c>
      <c r="F66" s="18"/>
      <c r="G66" s="18">
        <v>377.91</v>
      </c>
      <c r="H66" s="18">
        <v>705.45</v>
      </c>
      <c r="I66" s="18">
        <v>66.150000000000006</v>
      </c>
      <c r="J66" s="18">
        <v>2111.9</v>
      </c>
      <c r="K66" s="18">
        <v>35959.870000000003</v>
      </c>
      <c r="L66" s="18">
        <v>26594.18</v>
      </c>
      <c r="M66" s="18">
        <v>335.05</v>
      </c>
      <c r="N66" s="18">
        <v>57.55</v>
      </c>
      <c r="O66" s="18">
        <v>2268.23</v>
      </c>
      <c r="P66" s="18">
        <v>10384.84</v>
      </c>
      <c r="Q66" s="18">
        <v>8.68</v>
      </c>
      <c r="R66" s="18">
        <v>21.73</v>
      </c>
      <c r="S66" s="18">
        <v>398.19</v>
      </c>
      <c r="T66" s="18"/>
      <c r="U66" s="18">
        <v>10901.23</v>
      </c>
      <c r="V66" s="18">
        <v>657.54</v>
      </c>
      <c r="W66" s="18">
        <v>402.39</v>
      </c>
      <c r="X66" s="18">
        <v>178.93</v>
      </c>
      <c r="Y66" s="18">
        <v>15.96</v>
      </c>
      <c r="Z66" s="18">
        <v>105.42</v>
      </c>
      <c r="AA66" s="18">
        <v>8613.8700000000008</v>
      </c>
      <c r="AB66" s="18">
        <v>2152.79</v>
      </c>
      <c r="AC66" s="18">
        <v>1666.07</v>
      </c>
      <c r="AD66" s="18">
        <v>24535.89</v>
      </c>
      <c r="AE66" s="7">
        <v>131011.85</v>
      </c>
    </row>
    <row r="67" spans="1:31">
      <c r="A67" s="25" t="s">
        <v>206</v>
      </c>
      <c r="B67" s="18">
        <v>2453.5100000000002</v>
      </c>
      <c r="C67" s="18">
        <v>834.79</v>
      </c>
      <c r="D67" s="18">
        <v>38.78</v>
      </c>
      <c r="E67" s="18">
        <v>26.63</v>
      </c>
      <c r="F67" s="18">
        <v>14.5</v>
      </c>
      <c r="G67" s="18">
        <v>3160.61</v>
      </c>
      <c r="H67" s="18">
        <v>5047.5</v>
      </c>
      <c r="I67" s="18">
        <v>264.45</v>
      </c>
      <c r="J67" s="18">
        <v>2060.7199999999998</v>
      </c>
      <c r="K67" s="18">
        <v>10539.83</v>
      </c>
      <c r="L67" s="18">
        <v>25335.84</v>
      </c>
      <c r="M67" s="18">
        <v>1368.92</v>
      </c>
      <c r="N67" s="18">
        <v>28.84</v>
      </c>
      <c r="O67" s="18">
        <v>1967.82</v>
      </c>
      <c r="P67" s="18">
        <v>3320.72</v>
      </c>
      <c r="Q67" s="18">
        <v>377.33</v>
      </c>
      <c r="R67" s="18">
        <v>180.8</v>
      </c>
      <c r="S67" s="18">
        <v>275.3</v>
      </c>
      <c r="T67" s="18">
        <v>16.77</v>
      </c>
      <c r="U67" s="18">
        <v>12926.29</v>
      </c>
      <c r="V67" s="18">
        <v>591.23</v>
      </c>
      <c r="W67" s="18">
        <v>30.69</v>
      </c>
      <c r="X67" s="18">
        <v>236.15</v>
      </c>
      <c r="Y67" s="18">
        <v>168.08</v>
      </c>
      <c r="Z67" s="18">
        <v>311.05</v>
      </c>
      <c r="AA67" s="18">
        <v>4126.43</v>
      </c>
      <c r="AB67" s="18">
        <v>1401.37</v>
      </c>
      <c r="AC67" s="18">
        <v>16904.099999999999</v>
      </c>
      <c r="AD67" s="18">
        <v>26855</v>
      </c>
      <c r="AE67" s="7">
        <v>120864.04</v>
      </c>
    </row>
    <row r="68" spans="1:31">
      <c r="A68" s="25" t="s">
        <v>207</v>
      </c>
      <c r="B68" s="18">
        <v>432.93</v>
      </c>
      <c r="C68" s="18">
        <v>3136.66</v>
      </c>
      <c r="D68" s="18">
        <v>3.47</v>
      </c>
      <c r="E68" s="18">
        <v>336.37</v>
      </c>
      <c r="F68" s="18"/>
      <c r="G68" s="18">
        <v>1734.84</v>
      </c>
      <c r="H68" s="18">
        <v>1001.74</v>
      </c>
      <c r="I68" s="18">
        <v>0.09</v>
      </c>
      <c r="J68" s="18">
        <v>825.65</v>
      </c>
      <c r="K68" s="18">
        <v>13749.61</v>
      </c>
      <c r="L68" s="18">
        <v>7260.73</v>
      </c>
      <c r="M68" s="18">
        <v>248.74</v>
      </c>
      <c r="N68" s="18">
        <v>933.91</v>
      </c>
      <c r="O68" s="18">
        <v>1328.03</v>
      </c>
      <c r="P68" s="18">
        <v>8894.48</v>
      </c>
      <c r="Q68" s="18">
        <v>98.52</v>
      </c>
      <c r="R68" s="18">
        <v>0.03</v>
      </c>
      <c r="S68" s="18">
        <v>37.299999999999997</v>
      </c>
      <c r="T68" s="18">
        <v>0</v>
      </c>
      <c r="U68" s="18">
        <v>5304.82</v>
      </c>
      <c r="V68" s="18">
        <v>2128.02</v>
      </c>
      <c r="W68" s="18">
        <v>8096.15</v>
      </c>
      <c r="X68" s="18">
        <v>2.84</v>
      </c>
      <c r="Y68" s="18">
        <v>901.87</v>
      </c>
      <c r="Z68" s="18">
        <v>71.22</v>
      </c>
      <c r="AA68" s="18">
        <v>14997.83</v>
      </c>
      <c r="AB68" s="18">
        <v>1651.39</v>
      </c>
      <c r="AC68" s="18">
        <v>1696.27</v>
      </c>
      <c r="AD68" s="18">
        <v>34339.61</v>
      </c>
      <c r="AE68" s="7">
        <v>109213.14</v>
      </c>
    </row>
    <row r="69" spans="1:31">
      <c r="A69" s="25" t="s">
        <v>268</v>
      </c>
      <c r="B69" s="18">
        <v>440.32</v>
      </c>
      <c r="C69" s="18">
        <v>750.48</v>
      </c>
      <c r="D69" s="18">
        <v>3.57</v>
      </c>
      <c r="E69" s="18">
        <v>570.88</v>
      </c>
      <c r="F69" s="18">
        <v>5.09</v>
      </c>
      <c r="G69" s="18">
        <v>7.5</v>
      </c>
      <c r="H69" s="18">
        <v>2183.8200000000002</v>
      </c>
      <c r="I69" s="18">
        <v>25.3</v>
      </c>
      <c r="J69" s="18">
        <v>81.45</v>
      </c>
      <c r="K69" s="18">
        <v>41065.019999999997</v>
      </c>
      <c r="L69" s="18">
        <v>18148.21</v>
      </c>
      <c r="M69" s="18">
        <v>916.08</v>
      </c>
      <c r="N69" s="18">
        <v>31.11</v>
      </c>
      <c r="O69" s="18">
        <v>1722.97</v>
      </c>
      <c r="P69" s="18">
        <v>5026.33</v>
      </c>
      <c r="Q69" s="18">
        <v>230.38</v>
      </c>
      <c r="R69" s="18">
        <v>26.77</v>
      </c>
      <c r="S69" s="18">
        <v>34.21</v>
      </c>
      <c r="T69" s="18">
        <v>79</v>
      </c>
      <c r="U69" s="18">
        <v>10387.41</v>
      </c>
      <c r="V69" s="18">
        <v>2337.42</v>
      </c>
      <c r="W69" s="18">
        <v>702.75</v>
      </c>
      <c r="X69" s="18">
        <v>230.5</v>
      </c>
      <c r="Y69" s="18">
        <v>2.1</v>
      </c>
      <c r="Z69" s="18">
        <v>24.49</v>
      </c>
      <c r="AA69" s="18">
        <v>9897.64</v>
      </c>
      <c r="AB69" s="18">
        <v>377.11</v>
      </c>
      <c r="AC69" s="18">
        <v>437.34</v>
      </c>
      <c r="AD69" s="18">
        <v>13849.14</v>
      </c>
      <c r="AE69" s="7">
        <v>109594.39</v>
      </c>
    </row>
    <row r="70" spans="1:31">
      <c r="A70" s="25" t="s">
        <v>283</v>
      </c>
      <c r="B70" s="18">
        <v>470.16</v>
      </c>
      <c r="C70" s="18">
        <v>2074.62</v>
      </c>
      <c r="D70" s="18">
        <v>11.16</v>
      </c>
      <c r="E70" s="18">
        <v>69.77</v>
      </c>
      <c r="F70" s="18"/>
      <c r="G70" s="18">
        <v>53.19</v>
      </c>
      <c r="H70" s="18">
        <v>68.430000000000007</v>
      </c>
      <c r="I70" s="18">
        <v>0</v>
      </c>
      <c r="J70" s="18">
        <v>346.81</v>
      </c>
      <c r="K70" s="18">
        <v>20502.830000000002</v>
      </c>
      <c r="L70" s="18">
        <v>12475.38</v>
      </c>
      <c r="M70" s="18">
        <v>1360.2</v>
      </c>
      <c r="N70" s="18">
        <v>632.11</v>
      </c>
      <c r="O70" s="18">
        <v>1394.76</v>
      </c>
      <c r="P70" s="18">
        <v>7141.31</v>
      </c>
      <c r="Q70" s="18">
        <v>36.840000000000003</v>
      </c>
      <c r="R70" s="18">
        <v>39.880000000000003</v>
      </c>
      <c r="S70" s="18">
        <v>0</v>
      </c>
      <c r="T70" s="18"/>
      <c r="U70" s="18">
        <v>2620.1999999999998</v>
      </c>
      <c r="V70" s="18">
        <v>3843.05</v>
      </c>
      <c r="W70" s="18">
        <v>1540</v>
      </c>
      <c r="X70" s="18">
        <v>142.9</v>
      </c>
      <c r="Y70" s="18">
        <v>0</v>
      </c>
      <c r="Z70" s="18">
        <v>103.02</v>
      </c>
      <c r="AA70" s="18">
        <v>5172.4799999999996</v>
      </c>
      <c r="AB70" s="18">
        <v>1973.45</v>
      </c>
      <c r="AC70" s="18">
        <v>568.23</v>
      </c>
      <c r="AD70" s="18">
        <v>22586.19</v>
      </c>
      <c r="AE70" s="7">
        <v>85226.98</v>
      </c>
    </row>
    <row r="71" spans="1:31">
      <c r="A71" s="25" t="s">
        <v>307</v>
      </c>
      <c r="B71" s="18">
        <v>16.8</v>
      </c>
      <c r="C71" s="18">
        <v>2799.47</v>
      </c>
      <c r="D71" s="18">
        <v>17.260000000000002</v>
      </c>
      <c r="E71" s="18">
        <v>0</v>
      </c>
      <c r="F71" s="18">
        <v>155.29</v>
      </c>
      <c r="G71" s="18">
        <v>525.75</v>
      </c>
      <c r="H71" s="18">
        <v>886.87</v>
      </c>
      <c r="I71" s="18">
        <v>153</v>
      </c>
      <c r="J71" s="18">
        <v>1211.54</v>
      </c>
      <c r="K71" s="18">
        <v>22322.04</v>
      </c>
      <c r="L71" s="18">
        <v>4443.32</v>
      </c>
      <c r="M71" s="18">
        <v>31</v>
      </c>
      <c r="N71" s="18">
        <v>41.79</v>
      </c>
      <c r="O71" s="18">
        <v>607.42999999999995</v>
      </c>
      <c r="P71" s="18">
        <v>15906.12</v>
      </c>
      <c r="Q71" s="18">
        <v>192.86</v>
      </c>
      <c r="R71" s="18">
        <v>61.08</v>
      </c>
      <c r="S71" s="18">
        <v>0</v>
      </c>
      <c r="T71" s="18">
        <v>62.91</v>
      </c>
      <c r="U71" s="18">
        <v>9163.07</v>
      </c>
      <c r="V71" s="18">
        <v>1746.12</v>
      </c>
      <c r="W71" s="18">
        <v>275.7</v>
      </c>
      <c r="X71" s="18">
        <v>172.52</v>
      </c>
      <c r="Y71" s="18">
        <v>175</v>
      </c>
      <c r="Z71" s="18">
        <v>482.01</v>
      </c>
      <c r="AA71" s="18">
        <v>5744.91</v>
      </c>
      <c r="AB71" s="18">
        <v>1810.44</v>
      </c>
      <c r="AC71" s="18">
        <v>1786.86</v>
      </c>
      <c r="AD71" s="18">
        <v>97623.85</v>
      </c>
      <c r="AE71" s="7">
        <v>168415</v>
      </c>
    </row>
    <row r="72" spans="1:31">
      <c r="A72" s="25" t="s">
        <v>309</v>
      </c>
      <c r="B72" s="18">
        <v>384.98</v>
      </c>
      <c r="C72" s="18">
        <v>739.63</v>
      </c>
      <c r="D72" s="18">
        <v>350.97</v>
      </c>
      <c r="E72" s="18">
        <v>141.35</v>
      </c>
      <c r="F72" s="18">
        <v>19.79</v>
      </c>
      <c r="G72" s="18">
        <v>1417.58</v>
      </c>
      <c r="H72" s="18">
        <v>1166.68</v>
      </c>
      <c r="I72" s="18">
        <v>53.96</v>
      </c>
      <c r="J72" s="18">
        <v>1189.19</v>
      </c>
      <c r="K72" s="18">
        <v>8671.25</v>
      </c>
      <c r="L72" s="18">
        <v>8627.16</v>
      </c>
      <c r="M72" s="18">
        <v>1234</v>
      </c>
      <c r="N72" s="18">
        <v>139.36000000000001</v>
      </c>
      <c r="O72" s="18">
        <v>1583.33</v>
      </c>
      <c r="P72" s="18">
        <v>8357.81</v>
      </c>
      <c r="Q72" s="18">
        <v>18.59</v>
      </c>
      <c r="R72" s="18">
        <v>401</v>
      </c>
      <c r="S72" s="18">
        <v>16</v>
      </c>
      <c r="T72" s="18"/>
      <c r="U72" s="18">
        <v>472.58</v>
      </c>
      <c r="V72" s="18">
        <v>990.48</v>
      </c>
      <c r="W72" s="18">
        <v>369.5</v>
      </c>
      <c r="X72" s="18">
        <v>106.9</v>
      </c>
      <c r="Y72" s="18">
        <v>375</v>
      </c>
      <c r="Z72" s="18">
        <v>304.27999999999997</v>
      </c>
      <c r="AA72" s="18">
        <v>5081.03</v>
      </c>
      <c r="AB72" s="18">
        <v>3597.86</v>
      </c>
      <c r="AC72" s="18">
        <v>4238.6499999999996</v>
      </c>
      <c r="AD72" s="18">
        <v>19365.05</v>
      </c>
      <c r="AE72" s="7">
        <v>69413.97</v>
      </c>
    </row>
    <row r="73" spans="1:31">
      <c r="A73" s="25" t="s">
        <v>311</v>
      </c>
      <c r="B73" s="18">
        <v>926.59</v>
      </c>
      <c r="C73" s="18">
        <v>13056.41</v>
      </c>
      <c r="D73" s="18">
        <v>0.24</v>
      </c>
      <c r="E73" s="18">
        <v>50.38</v>
      </c>
      <c r="F73" s="18"/>
      <c r="G73" s="18">
        <v>388.45</v>
      </c>
      <c r="H73" s="18">
        <v>551.24</v>
      </c>
      <c r="I73" s="18">
        <v>63.61</v>
      </c>
      <c r="J73" s="18">
        <v>478.5</v>
      </c>
      <c r="K73" s="18">
        <v>24702.73</v>
      </c>
      <c r="L73" s="18">
        <v>14293.18</v>
      </c>
      <c r="M73" s="18">
        <v>180.2</v>
      </c>
      <c r="N73" s="18">
        <v>516.67999999999995</v>
      </c>
      <c r="O73" s="18">
        <v>545.29999999999995</v>
      </c>
      <c r="P73" s="18">
        <v>7584.27</v>
      </c>
      <c r="Q73" s="18">
        <v>121.2</v>
      </c>
      <c r="R73" s="18">
        <v>0.52</v>
      </c>
      <c r="S73" s="18">
        <v>78</v>
      </c>
      <c r="T73" s="18">
        <v>80</v>
      </c>
      <c r="U73" s="18">
        <v>4708.2700000000004</v>
      </c>
      <c r="V73" s="18">
        <v>631.64</v>
      </c>
      <c r="W73" s="18">
        <v>591.41999999999996</v>
      </c>
      <c r="X73" s="18">
        <v>198.11</v>
      </c>
      <c r="Y73" s="18">
        <v>100</v>
      </c>
      <c r="Z73" s="18">
        <v>51.01</v>
      </c>
      <c r="AA73" s="18">
        <v>6294.21</v>
      </c>
      <c r="AB73" s="18">
        <v>2292.7600000000002</v>
      </c>
      <c r="AC73" s="18">
        <v>648.96</v>
      </c>
      <c r="AD73" s="18">
        <v>9638.9599999999991</v>
      </c>
      <c r="AE73" s="7">
        <v>88772.85</v>
      </c>
    </row>
    <row r="74" spans="1:31">
      <c r="A74" s="25" t="s">
        <v>314</v>
      </c>
      <c r="B74" s="18">
        <v>3933.06</v>
      </c>
      <c r="C74" s="18">
        <v>818.95</v>
      </c>
      <c r="D74" s="18">
        <v>11.89</v>
      </c>
      <c r="E74" s="18">
        <v>292.79000000000002</v>
      </c>
      <c r="F74" s="18"/>
      <c r="G74" s="18">
        <v>119.2</v>
      </c>
      <c r="H74" s="18">
        <v>781.41</v>
      </c>
      <c r="I74" s="18">
        <v>12.2</v>
      </c>
      <c r="J74" s="18">
        <v>412.95</v>
      </c>
      <c r="K74" s="18">
        <v>12748.68</v>
      </c>
      <c r="L74" s="18">
        <v>9003.31</v>
      </c>
      <c r="M74" s="18">
        <v>714.37</v>
      </c>
      <c r="N74" s="18">
        <v>86.45</v>
      </c>
      <c r="O74" s="18">
        <v>690.49</v>
      </c>
      <c r="P74" s="18">
        <v>18709.099999999999</v>
      </c>
      <c r="Q74" s="18">
        <v>0</v>
      </c>
      <c r="R74" s="18">
        <v>6</v>
      </c>
      <c r="S74" s="18">
        <v>54</v>
      </c>
      <c r="T74" s="18"/>
      <c r="U74" s="18">
        <v>8145.91</v>
      </c>
      <c r="V74" s="18">
        <v>1198.96</v>
      </c>
      <c r="W74" s="18">
        <v>332</v>
      </c>
      <c r="X74" s="18">
        <v>10.38</v>
      </c>
      <c r="Y74" s="18">
        <v>0</v>
      </c>
      <c r="Z74" s="18">
        <v>45.7</v>
      </c>
      <c r="AA74" s="18">
        <v>7997.86</v>
      </c>
      <c r="AB74" s="18">
        <v>1654.4</v>
      </c>
      <c r="AC74" s="18">
        <v>2080.16</v>
      </c>
      <c r="AD74" s="18">
        <v>134667.37</v>
      </c>
      <c r="AE74" s="7">
        <v>204527.58</v>
      </c>
    </row>
    <row r="75" spans="1:31">
      <c r="A75" s="30" t="s">
        <v>253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AE75"/>
  <sheetViews>
    <sheetView workbookViewId="0">
      <pane xSplit="1" ySplit="6" topLeftCell="B7" activePane="bottomRight" state="frozen"/>
      <selection pane="topRight" activeCell="B1" sqref="B1"/>
      <selection pane="bottomLeft" activeCell="A7" sqref="A7"/>
      <selection pane="bottomRight" activeCell="AE7" sqref="AE7:AE74"/>
    </sheetView>
  </sheetViews>
  <sheetFormatPr defaultRowHeight="15"/>
  <cols>
    <col min="1" max="30" width="9.140625" style="20"/>
    <col min="31" max="31" width="12" style="20" bestFit="1" customWidth="1"/>
    <col min="32" max="16384" width="9.140625" style="20"/>
  </cols>
  <sheetData>
    <row r="1" spans="1:31">
      <c r="D1" s="1" t="s">
        <v>285</v>
      </c>
    </row>
    <row r="2" spans="1:31">
      <c r="D2" s="2"/>
    </row>
    <row r="3" spans="1:31">
      <c r="D3" s="1" t="s">
        <v>300</v>
      </c>
    </row>
    <row r="4" spans="1:31">
      <c r="D4" s="1" t="s">
        <v>224</v>
      </c>
    </row>
    <row r="6" spans="1:31">
      <c r="B6" s="4" t="s">
        <v>87</v>
      </c>
      <c r="C6" s="4" t="s">
        <v>88</v>
      </c>
      <c r="D6" s="4" t="s">
        <v>89</v>
      </c>
      <c r="E6" s="4" t="s">
        <v>90</v>
      </c>
      <c r="F6" s="4" t="s">
        <v>91</v>
      </c>
      <c r="G6" s="4" t="s">
        <v>92</v>
      </c>
      <c r="H6" s="4" t="s">
        <v>93</v>
      </c>
      <c r="I6" s="4" t="s">
        <v>94</v>
      </c>
      <c r="J6" s="4" t="s">
        <v>95</v>
      </c>
      <c r="K6" s="4" t="s">
        <v>96</v>
      </c>
      <c r="L6" s="4" t="s">
        <v>97</v>
      </c>
      <c r="M6" s="4" t="s">
        <v>98</v>
      </c>
      <c r="N6" s="4" t="s">
        <v>99</v>
      </c>
      <c r="O6" s="4" t="s">
        <v>100</v>
      </c>
      <c r="P6" s="4" t="s">
        <v>101</v>
      </c>
      <c r="Q6" s="4" t="s">
        <v>102</v>
      </c>
      <c r="R6" s="4" t="s">
        <v>103</v>
      </c>
      <c r="S6" s="4" t="s">
        <v>104</v>
      </c>
      <c r="T6" s="4" t="s">
        <v>105</v>
      </c>
      <c r="U6" s="4" t="s">
        <v>106</v>
      </c>
      <c r="V6" s="4" t="s">
        <v>107</v>
      </c>
      <c r="W6" s="4" t="s">
        <v>108</v>
      </c>
      <c r="X6" s="4" t="s">
        <v>109</v>
      </c>
      <c r="Y6" s="4" t="s">
        <v>110</v>
      </c>
      <c r="Z6" s="4" t="s">
        <v>111</v>
      </c>
      <c r="AA6" s="4" t="s">
        <v>112</v>
      </c>
      <c r="AB6" s="4" t="s">
        <v>113</v>
      </c>
      <c r="AC6" s="4" t="s">
        <v>267</v>
      </c>
      <c r="AD6" s="4" t="s">
        <v>114</v>
      </c>
      <c r="AE6" s="21" t="s">
        <v>119</v>
      </c>
    </row>
    <row r="7" spans="1:31">
      <c r="A7" s="25" t="s">
        <v>146</v>
      </c>
      <c r="B7" s="18">
        <v>60</v>
      </c>
      <c r="C7" s="18">
        <v>103</v>
      </c>
      <c r="D7" s="18">
        <v>29</v>
      </c>
      <c r="E7" s="18">
        <v>4</v>
      </c>
      <c r="F7" s="18">
        <v>4</v>
      </c>
      <c r="G7" s="18">
        <v>54</v>
      </c>
      <c r="H7" s="18">
        <v>51</v>
      </c>
      <c r="I7" s="18">
        <v>11</v>
      </c>
      <c r="J7" s="18">
        <v>102</v>
      </c>
      <c r="K7" s="18">
        <v>305</v>
      </c>
      <c r="L7" s="18">
        <v>450</v>
      </c>
      <c r="M7" s="18">
        <v>55</v>
      </c>
      <c r="N7" s="18">
        <v>61</v>
      </c>
      <c r="O7" s="18">
        <v>26</v>
      </c>
      <c r="P7" s="18">
        <v>174</v>
      </c>
      <c r="Q7" s="18">
        <v>6</v>
      </c>
      <c r="R7" s="18">
        <v>5</v>
      </c>
      <c r="S7" s="18">
        <v>9</v>
      </c>
      <c r="T7" s="18"/>
      <c r="U7" s="18">
        <v>191</v>
      </c>
      <c r="V7" s="18">
        <v>121</v>
      </c>
      <c r="W7" s="18">
        <v>37</v>
      </c>
      <c r="X7" s="18">
        <v>19</v>
      </c>
      <c r="Y7" s="18">
        <v>9</v>
      </c>
      <c r="Z7" s="18">
        <v>5</v>
      </c>
      <c r="AA7" s="18">
        <v>157</v>
      </c>
      <c r="AB7" s="18">
        <v>191</v>
      </c>
      <c r="AC7" s="18">
        <v>130</v>
      </c>
      <c r="AD7" s="18">
        <v>747</v>
      </c>
      <c r="AE7" s="7">
        <v>3116</v>
      </c>
    </row>
    <row r="8" spans="1:31">
      <c r="A8" s="25" t="s">
        <v>147</v>
      </c>
      <c r="B8" s="18">
        <v>54</v>
      </c>
      <c r="C8" s="18">
        <v>104</v>
      </c>
      <c r="D8" s="18">
        <v>20</v>
      </c>
      <c r="E8" s="18">
        <v>6</v>
      </c>
      <c r="F8" s="18">
        <v>9</v>
      </c>
      <c r="G8" s="18">
        <v>50</v>
      </c>
      <c r="H8" s="18">
        <v>61</v>
      </c>
      <c r="I8" s="18">
        <v>9</v>
      </c>
      <c r="J8" s="18">
        <v>96</v>
      </c>
      <c r="K8" s="18">
        <v>226</v>
      </c>
      <c r="L8" s="18">
        <v>410</v>
      </c>
      <c r="M8" s="18">
        <v>46</v>
      </c>
      <c r="N8" s="18">
        <v>40</v>
      </c>
      <c r="O8" s="18">
        <v>36</v>
      </c>
      <c r="P8" s="18">
        <v>145</v>
      </c>
      <c r="Q8" s="18">
        <v>7</v>
      </c>
      <c r="R8" s="18">
        <v>11</v>
      </c>
      <c r="S8" s="18">
        <v>8</v>
      </c>
      <c r="T8" s="18">
        <v>1</v>
      </c>
      <c r="U8" s="18">
        <v>156</v>
      </c>
      <c r="V8" s="18">
        <v>109</v>
      </c>
      <c r="W8" s="18">
        <v>39</v>
      </c>
      <c r="X8" s="18">
        <v>14</v>
      </c>
      <c r="Y8" s="18">
        <v>9</v>
      </c>
      <c r="Z8" s="18">
        <v>3</v>
      </c>
      <c r="AA8" s="18">
        <v>173</v>
      </c>
      <c r="AB8" s="18">
        <v>169</v>
      </c>
      <c r="AC8" s="18">
        <v>99</v>
      </c>
      <c r="AD8" s="18">
        <v>773</v>
      </c>
      <c r="AE8" s="7">
        <v>2883</v>
      </c>
    </row>
    <row r="9" spans="1:31">
      <c r="A9" s="25" t="s">
        <v>148</v>
      </c>
      <c r="B9" s="18">
        <v>37</v>
      </c>
      <c r="C9" s="18">
        <v>52</v>
      </c>
      <c r="D9" s="18">
        <v>24</v>
      </c>
      <c r="E9" s="18">
        <v>3</v>
      </c>
      <c r="F9" s="18">
        <v>1</v>
      </c>
      <c r="G9" s="18">
        <v>37</v>
      </c>
      <c r="H9" s="18">
        <v>49</v>
      </c>
      <c r="I9" s="18">
        <v>12</v>
      </c>
      <c r="J9" s="18">
        <v>65</v>
      </c>
      <c r="K9" s="18">
        <v>168</v>
      </c>
      <c r="L9" s="18">
        <v>317</v>
      </c>
      <c r="M9" s="18">
        <v>34</v>
      </c>
      <c r="N9" s="18">
        <v>33</v>
      </c>
      <c r="O9" s="18">
        <v>29</v>
      </c>
      <c r="P9" s="18">
        <v>162</v>
      </c>
      <c r="Q9" s="18">
        <v>6</v>
      </c>
      <c r="R9" s="18">
        <v>2</v>
      </c>
      <c r="S9" s="18">
        <v>2</v>
      </c>
      <c r="T9" s="18"/>
      <c r="U9" s="18">
        <v>140</v>
      </c>
      <c r="V9" s="18">
        <v>97</v>
      </c>
      <c r="W9" s="18">
        <v>29</v>
      </c>
      <c r="X9" s="18">
        <v>19</v>
      </c>
      <c r="Y9" s="18">
        <v>8</v>
      </c>
      <c r="Z9" s="18">
        <v>3</v>
      </c>
      <c r="AA9" s="18">
        <v>150</v>
      </c>
      <c r="AB9" s="18">
        <v>93</v>
      </c>
      <c r="AC9" s="18">
        <v>63</v>
      </c>
      <c r="AD9" s="18">
        <v>776</v>
      </c>
      <c r="AE9" s="7">
        <v>2411</v>
      </c>
    </row>
    <row r="10" spans="1:31">
      <c r="A10" s="25" t="s">
        <v>149</v>
      </c>
      <c r="B10" s="18">
        <v>36</v>
      </c>
      <c r="C10" s="18">
        <v>58</v>
      </c>
      <c r="D10" s="18">
        <v>16</v>
      </c>
      <c r="E10" s="18">
        <v>7</v>
      </c>
      <c r="F10" s="18">
        <v>2</v>
      </c>
      <c r="G10" s="18">
        <v>49</v>
      </c>
      <c r="H10" s="18">
        <v>55</v>
      </c>
      <c r="I10" s="18">
        <v>18</v>
      </c>
      <c r="J10" s="18">
        <v>87</v>
      </c>
      <c r="K10" s="18">
        <v>223</v>
      </c>
      <c r="L10" s="18">
        <v>271</v>
      </c>
      <c r="M10" s="18">
        <v>37</v>
      </c>
      <c r="N10" s="18">
        <v>34</v>
      </c>
      <c r="O10" s="18">
        <v>23</v>
      </c>
      <c r="P10" s="18">
        <v>183</v>
      </c>
      <c r="Q10" s="18">
        <v>13</v>
      </c>
      <c r="R10" s="18">
        <v>11</v>
      </c>
      <c r="S10" s="18">
        <v>7</v>
      </c>
      <c r="T10" s="18"/>
      <c r="U10" s="18">
        <v>115</v>
      </c>
      <c r="V10" s="18">
        <v>82</v>
      </c>
      <c r="W10" s="18">
        <v>33</v>
      </c>
      <c r="X10" s="18">
        <v>15</v>
      </c>
      <c r="Y10" s="18">
        <v>5</v>
      </c>
      <c r="Z10" s="18">
        <v>6</v>
      </c>
      <c r="AA10" s="18">
        <v>148</v>
      </c>
      <c r="AB10" s="18">
        <v>126</v>
      </c>
      <c r="AC10" s="18">
        <v>101</v>
      </c>
      <c r="AD10" s="18">
        <v>664</v>
      </c>
      <c r="AE10" s="7">
        <v>2425</v>
      </c>
    </row>
    <row r="11" spans="1:31">
      <c r="A11" s="25" t="s">
        <v>150</v>
      </c>
      <c r="B11" s="18">
        <v>57</v>
      </c>
      <c r="C11" s="18">
        <v>70</v>
      </c>
      <c r="D11" s="18">
        <v>18</v>
      </c>
      <c r="E11" s="18">
        <v>16</v>
      </c>
      <c r="F11" s="18">
        <v>8</v>
      </c>
      <c r="G11" s="18">
        <v>43</v>
      </c>
      <c r="H11" s="18">
        <v>58</v>
      </c>
      <c r="I11" s="18">
        <v>14</v>
      </c>
      <c r="J11" s="18">
        <v>80</v>
      </c>
      <c r="K11" s="18">
        <v>348</v>
      </c>
      <c r="L11" s="18">
        <v>328</v>
      </c>
      <c r="M11" s="18">
        <v>62</v>
      </c>
      <c r="N11" s="18">
        <v>37</v>
      </c>
      <c r="O11" s="18">
        <v>21</v>
      </c>
      <c r="P11" s="18">
        <v>184</v>
      </c>
      <c r="Q11" s="18">
        <v>10</v>
      </c>
      <c r="R11" s="18">
        <v>13</v>
      </c>
      <c r="S11" s="18">
        <v>5</v>
      </c>
      <c r="T11" s="18"/>
      <c r="U11" s="18">
        <v>101</v>
      </c>
      <c r="V11" s="18">
        <v>92</v>
      </c>
      <c r="W11" s="18">
        <v>25</v>
      </c>
      <c r="X11" s="18">
        <v>4</v>
      </c>
      <c r="Y11" s="18">
        <v>8</v>
      </c>
      <c r="Z11" s="18">
        <v>16</v>
      </c>
      <c r="AA11" s="18">
        <v>135</v>
      </c>
      <c r="AB11" s="18">
        <v>118</v>
      </c>
      <c r="AC11" s="18">
        <v>81</v>
      </c>
      <c r="AD11" s="18">
        <v>646</v>
      </c>
      <c r="AE11" s="7">
        <v>2598</v>
      </c>
    </row>
    <row r="12" spans="1:31">
      <c r="A12" s="25" t="s">
        <v>151</v>
      </c>
      <c r="B12" s="18">
        <v>57</v>
      </c>
      <c r="C12" s="18">
        <v>45</v>
      </c>
      <c r="D12" s="18">
        <v>14</v>
      </c>
      <c r="E12" s="18">
        <v>9</v>
      </c>
      <c r="F12" s="18">
        <v>13</v>
      </c>
      <c r="G12" s="18">
        <v>29</v>
      </c>
      <c r="H12" s="18">
        <v>68</v>
      </c>
      <c r="I12" s="18">
        <v>9</v>
      </c>
      <c r="J12" s="18">
        <v>98</v>
      </c>
      <c r="K12" s="18">
        <v>312</v>
      </c>
      <c r="L12" s="18">
        <v>263</v>
      </c>
      <c r="M12" s="18">
        <v>44</v>
      </c>
      <c r="N12" s="18">
        <v>31</v>
      </c>
      <c r="O12" s="18">
        <v>25</v>
      </c>
      <c r="P12" s="18">
        <v>163</v>
      </c>
      <c r="Q12" s="18">
        <v>7</v>
      </c>
      <c r="R12" s="18">
        <v>9</v>
      </c>
      <c r="S12" s="18">
        <v>5</v>
      </c>
      <c r="T12" s="18"/>
      <c r="U12" s="18">
        <v>75</v>
      </c>
      <c r="V12" s="18">
        <v>72</v>
      </c>
      <c r="W12" s="18">
        <v>21</v>
      </c>
      <c r="X12" s="18">
        <v>16</v>
      </c>
      <c r="Y12" s="18">
        <v>15</v>
      </c>
      <c r="Z12" s="18">
        <v>17</v>
      </c>
      <c r="AA12" s="18">
        <v>138</v>
      </c>
      <c r="AB12" s="18">
        <v>151</v>
      </c>
      <c r="AC12" s="18">
        <v>79</v>
      </c>
      <c r="AD12" s="18">
        <v>655</v>
      </c>
      <c r="AE12" s="7">
        <v>2440</v>
      </c>
    </row>
    <row r="13" spans="1:31">
      <c r="A13" s="25" t="s">
        <v>152</v>
      </c>
      <c r="B13" s="18">
        <v>34</v>
      </c>
      <c r="C13" s="18">
        <v>48</v>
      </c>
      <c r="D13" s="18">
        <v>21</v>
      </c>
      <c r="E13" s="18">
        <v>15</v>
      </c>
      <c r="F13" s="18">
        <v>11</v>
      </c>
      <c r="G13" s="18">
        <v>25</v>
      </c>
      <c r="H13" s="18">
        <v>61</v>
      </c>
      <c r="I13" s="18">
        <v>7</v>
      </c>
      <c r="J13" s="18">
        <v>64</v>
      </c>
      <c r="K13" s="18">
        <v>263</v>
      </c>
      <c r="L13" s="18">
        <v>227</v>
      </c>
      <c r="M13" s="18">
        <v>37</v>
      </c>
      <c r="N13" s="18">
        <v>28</v>
      </c>
      <c r="O13" s="18">
        <v>33</v>
      </c>
      <c r="P13" s="18">
        <v>114</v>
      </c>
      <c r="Q13" s="18">
        <v>7</v>
      </c>
      <c r="R13" s="18">
        <v>11</v>
      </c>
      <c r="S13" s="18">
        <v>8</v>
      </c>
      <c r="T13" s="18"/>
      <c r="U13" s="18">
        <v>117</v>
      </c>
      <c r="V13" s="18">
        <v>66</v>
      </c>
      <c r="W13" s="18">
        <v>28</v>
      </c>
      <c r="X13" s="18">
        <v>19</v>
      </c>
      <c r="Y13" s="18">
        <v>12</v>
      </c>
      <c r="Z13" s="18">
        <v>28</v>
      </c>
      <c r="AA13" s="18">
        <v>156</v>
      </c>
      <c r="AB13" s="18">
        <v>138</v>
      </c>
      <c r="AC13" s="18">
        <v>60</v>
      </c>
      <c r="AD13" s="18">
        <v>603</v>
      </c>
      <c r="AE13" s="7">
        <v>2241</v>
      </c>
    </row>
    <row r="14" spans="1:31">
      <c r="A14" s="25" t="s">
        <v>153</v>
      </c>
      <c r="B14" s="18">
        <v>44</v>
      </c>
      <c r="C14" s="18">
        <v>47</v>
      </c>
      <c r="D14" s="18">
        <v>22</v>
      </c>
      <c r="E14" s="18">
        <v>16</v>
      </c>
      <c r="F14" s="18">
        <v>7</v>
      </c>
      <c r="G14" s="18">
        <v>49</v>
      </c>
      <c r="H14" s="18">
        <v>64</v>
      </c>
      <c r="I14" s="18">
        <v>11</v>
      </c>
      <c r="J14" s="18">
        <v>79</v>
      </c>
      <c r="K14" s="18">
        <v>308</v>
      </c>
      <c r="L14" s="18">
        <v>313</v>
      </c>
      <c r="M14" s="18">
        <v>49</v>
      </c>
      <c r="N14" s="18">
        <v>30</v>
      </c>
      <c r="O14" s="18">
        <v>26</v>
      </c>
      <c r="P14" s="18">
        <v>131</v>
      </c>
      <c r="Q14" s="18">
        <v>8</v>
      </c>
      <c r="R14" s="18">
        <v>14</v>
      </c>
      <c r="S14" s="18">
        <v>2</v>
      </c>
      <c r="T14" s="18"/>
      <c r="U14" s="18">
        <v>132</v>
      </c>
      <c r="V14" s="18">
        <v>74</v>
      </c>
      <c r="W14" s="18">
        <v>26</v>
      </c>
      <c r="X14" s="18">
        <v>21</v>
      </c>
      <c r="Y14" s="18">
        <v>13</v>
      </c>
      <c r="Z14" s="18">
        <v>21</v>
      </c>
      <c r="AA14" s="18">
        <v>164</v>
      </c>
      <c r="AB14" s="18">
        <v>127</v>
      </c>
      <c r="AC14" s="18">
        <v>61</v>
      </c>
      <c r="AD14" s="18">
        <v>639</v>
      </c>
      <c r="AE14" s="7">
        <v>2498</v>
      </c>
    </row>
    <row r="15" spans="1:31">
      <c r="A15" s="25" t="s">
        <v>154</v>
      </c>
      <c r="B15" s="18">
        <v>37</v>
      </c>
      <c r="C15" s="18">
        <v>32</v>
      </c>
      <c r="D15" s="18">
        <v>25</v>
      </c>
      <c r="E15" s="18">
        <v>20</v>
      </c>
      <c r="F15" s="18"/>
      <c r="G15" s="18">
        <v>34</v>
      </c>
      <c r="H15" s="18">
        <v>46</v>
      </c>
      <c r="I15" s="18">
        <v>7</v>
      </c>
      <c r="J15" s="18">
        <v>81</v>
      </c>
      <c r="K15" s="18">
        <v>246</v>
      </c>
      <c r="L15" s="18">
        <v>292</v>
      </c>
      <c r="M15" s="18">
        <v>53</v>
      </c>
      <c r="N15" s="18">
        <v>35</v>
      </c>
      <c r="O15" s="18">
        <v>34</v>
      </c>
      <c r="P15" s="18">
        <v>138</v>
      </c>
      <c r="Q15" s="18">
        <v>6</v>
      </c>
      <c r="R15" s="18">
        <v>12</v>
      </c>
      <c r="S15" s="18">
        <v>4</v>
      </c>
      <c r="T15" s="18"/>
      <c r="U15" s="18">
        <v>87</v>
      </c>
      <c r="V15" s="18">
        <v>75</v>
      </c>
      <c r="W15" s="18">
        <v>29</v>
      </c>
      <c r="X15" s="18">
        <v>11</v>
      </c>
      <c r="Y15" s="18">
        <v>15</v>
      </c>
      <c r="Z15" s="18">
        <v>17</v>
      </c>
      <c r="AA15" s="18">
        <v>169</v>
      </c>
      <c r="AB15" s="18">
        <v>101</v>
      </c>
      <c r="AC15" s="18">
        <v>95</v>
      </c>
      <c r="AD15" s="18">
        <v>547</v>
      </c>
      <c r="AE15" s="7">
        <v>2248</v>
      </c>
    </row>
    <row r="16" spans="1:31">
      <c r="A16" s="25" t="s">
        <v>155</v>
      </c>
      <c r="B16" s="18">
        <v>31</v>
      </c>
      <c r="C16" s="18">
        <v>42</v>
      </c>
      <c r="D16" s="18">
        <v>27</v>
      </c>
      <c r="E16" s="18">
        <v>15</v>
      </c>
      <c r="F16" s="18">
        <v>8</v>
      </c>
      <c r="G16" s="18">
        <v>37</v>
      </c>
      <c r="H16" s="18">
        <v>60</v>
      </c>
      <c r="I16" s="18">
        <v>9</v>
      </c>
      <c r="J16" s="18">
        <v>75</v>
      </c>
      <c r="K16" s="18">
        <v>244</v>
      </c>
      <c r="L16" s="18">
        <v>238</v>
      </c>
      <c r="M16" s="18">
        <v>40</v>
      </c>
      <c r="N16" s="18">
        <v>39</v>
      </c>
      <c r="O16" s="18">
        <v>45</v>
      </c>
      <c r="P16" s="18">
        <v>111</v>
      </c>
      <c r="Q16" s="18">
        <v>4</v>
      </c>
      <c r="R16" s="18">
        <v>9</v>
      </c>
      <c r="S16" s="18">
        <v>5</v>
      </c>
      <c r="T16" s="18">
        <v>1</v>
      </c>
      <c r="U16" s="18">
        <v>79</v>
      </c>
      <c r="V16" s="18">
        <v>84</v>
      </c>
      <c r="W16" s="18">
        <v>30</v>
      </c>
      <c r="X16" s="18">
        <v>20</v>
      </c>
      <c r="Y16" s="18">
        <v>18</v>
      </c>
      <c r="Z16" s="18">
        <v>22</v>
      </c>
      <c r="AA16" s="18">
        <v>168</v>
      </c>
      <c r="AB16" s="18">
        <v>93</v>
      </c>
      <c r="AC16" s="18">
        <v>59</v>
      </c>
      <c r="AD16" s="18">
        <v>637</v>
      </c>
      <c r="AE16" s="7">
        <v>2250</v>
      </c>
    </row>
    <row r="17" spans="1:31">
      <c r="A17" s="25" t="s">
        <v>156</v>
      </c>
      <c r="B17" s="18">
        <v>20</v>
      </c>
      <c r="C17" s="18">
        <v>35</v>
      </c>
      <c r="D17" s="18">
        <v>10</v>
      </c>
      <c r="E17" s="18">
        <v>9</v>
      </c>
      <c r="F17" s="18">
        <v>7</v>
      </c>
      <c r="G17" s="18">
        <v>39</v>
      </c>
      <c r="H17" s="18">
        <v>45</v>
      </c>
      <c r="I17" s="18">
        <v>14</v>
      </c>
      <c r="J17" s="18">
        <v>77</v>
      </c>
      <c r="K17" s="18">
        <v>159</v>
      </c>
      <c r="L17" s="18">
        <v>184</v>
      </c>
      <c r="M17" s="18">
        <v>22</v>
      </c>
      <c r="N17" s="18">
        <v>29</v>
      </c>
      <c r="O17" s="18">
        <v>31</v>
      </c>
      <c r="P17" s="18">
        <v>105</v>
      </c>
      <c r="Q17" s="18">
        <v>5</v>
      </c>
      <c r="R17" s="18">
        <v>8</v>
      </c>
      <c r="S17" s="18">
        <v>3</v>
      </c>
      <c r="T17" s="18">
        <v>1</v>
      </c>
      <c r="U17" s="18">
        <v>88</v>
      </c>
      <c r="V17" s="18">
        <v>57</v>
      </c>
      <c r="W17" s="18">
        <v>18</v>
      </c>
      <c r="X17" s="18">
        <v>24</v>
      </c>
      <c r="Y17" s="18">
        <v>19</v>
      </c>
      <c r="Z17" s="18">
        <v>10</v>
      </c>
      <c r="AA17" s="18">
        <v>116</v>
      </c>
      <c r="AB17" s="18">
        <v>78</v>
      </c>
      <c r="AC17" s="18">
        <v>45</v>
      </c>
      <c r="AD17" s="18">
        <v>607</v>
      </c>
      <c r="AE17" s="7">
        <v>1865</v>
      </c>
    </row>
    <row r="18" spans="1:31">
      <c r="A18" s="25" t="s">
        <v>157</v>
      </c>
      <c r="B18" s="18">
        <v>26</v>
      </c>
      <c r="C18" s="18">
        <v>24</v>
      </c>
      <c r="D18" s="18">
        <v>21</v>
      </c>
      <c r="E18" s="18">
        <v>9</v>
      </c>
      <c r="F18" s="18">
        <v>4</v>
      </c>
      <c r="G18" s="18">
        <v>29</v>
      </c>
      <c r="H18" s="18">
        <v>52</v>
      </c>
      <c r="I18" s="18">
        <v>14</v>
      </c>
      <c r="J18" s="18">
        <v>81</v>
      </c>
      <c r="K18" s="18">
        <v>180</v>
      </c>
      <c r="L18" s="18">
        <v>270</v>
      </c>
      <c r="M18" s="18">
        <v>14</v>
      </c>
      <c r="N18" s="18">
        <v>33</v>
      </c>
      <c r="O18" s="18">
        <v>30</v>
      </c>
      <c r="P18" s="18">
        <v>124</v>
      </c>
      <c r="Q18" s="18">
        <v>5</v>
      </c>
      <c r="R18" s="18">
        <v>17</v>
      </c>
      <c r="S18" s="18">
        <v>5</v>
      </c>
      <c r="T18" s="18"/>
      <c r="U18" s="18">
        <v>70</v>
      </c>
      <c r="V18" s="18">
        <v>61</v>
      </c>
      <c r="W18" s="18">
        <v>41</v>
      </c>
      <c r="X18" s="18">
        <v>27</v>
      </c>
      <c r="Y18" s="18">
        <v>22</v>
      </c>
      <c r="Z18" s="18">
        <v>21</v>
      </c>
      <c r="AA18" s="18">
        <v>147</v>
      </c>
      <c r="AB18" s="18">
        <v>88</v>
      </c>
      <c r="AC18" s="18">
        <v>58</v>
      </c>
      <c r="AD18" s="18">
        <v>614</v>
      </c>
      <c r="AE18" s="7">
        <v>2087</v>
      </c>
    </row>
    <row r="19" spans="1:31">
      <c r="A19" s="25" t="s">
        <v>158</v>
      </c>
      <c r="B19" s="18">
        <v>30</v>
      </c>
      <c r="C19" s="18">
        <v>32</v>
      </c>
      <c r="D19" s="18">
        <v>42</v>
      </c>
      <c r="E19" s="18">
        <v>18</v>
      </c>
      <c r="F19" s="18">
        <v>2</v>
      </c>
      <c r="G19" s="18">
        <v>36</v>
      </c>
      <c r="H19" s="18">
        <v>59</v>
      </c>
      <c r="I19" s="18">
        <v>6</v>
      </c>
      <c r="J19" s="18">
        <v>37</v>
      </c>
      <c r="K19" s="18">
        <v>235</v>
      </c>
      <c r="L19" s="18">
        <v>236</v>
      </c>
      <c r="M19" s="18">
        <v>12</v>
      </c>
      <c r="N19" s="18">
        <v>40</v>
      </c>
      <c r="O19" s="18">
        <v>20</v>
      </c>
      <c r="P19" s="18">
        <v>120</v>
      </c>
      <c r="Q19" s="18">
        <v>6</v>
      </c>
      <c r="R19" s="18">
        <v>8</v>
      </c>
      <c r="S19" s="18"/>
      <c r="T19" s="18"/>
      <c r="U19" s="18">
        <v>79</v>
      </c>
      <c r="V19" s="18">
        <v>67</v>
      </c>
      <c r="W19" s="18">
        <v>29</v>
      </c>
      <c r="X19" s="18">
        <v>20</v>
      </c>
      <c r="Y19" s="18">
        <v>13</v>
      </c>
      <c r="Z19" s="18">
        <v>22</v>
      </c>
      <c r="AA19" s="18">
        <v>143</v>
      </c>
      <c r="AB19" s="18">
        <v>66</v>
      </c>
      <c r="AC19" s="18">
        <v>61</v>
      </c>
      <c r="AD19" s="18">
        <v>536</v>
      </c>
      <c r="AE19" s="7">
        <v>1975</v>
      </c>
    </row>
    <row r="20" spans="1:31">
      <c r="A20" s="25" t="s">
        <v>159</v>
      </c>
      <c r="B20" s="18">
        <v>25</v>
      </c>
      <c r="C20" s="18">
        <v>30</v>
      </c>
      <c r="D20" s="18">
        <v>24</v>
      </c>
      <c r="E20" s="18">
        <v>8</v>
      </c>
      <c r="F20" s="18"/>
      <c r="G20" s="18">
        <v>22</v>
      </c>
      <c r="H20" s="18">
        <v>60</v>
      </c>
      <c r="I20" s="18">
        <v>11</v>
      </c>
      <c r="J20" s="18">
        <v>48</v>
      </c>
      <c r="K20" s="18">
        <v>175</v>
      </c>
      <c r="L20" s="18">
        <v>196</v>
      </c>
      <c r="M20" s="18">
        <v>15</v>
      </c>
      <c r="N20" s="18">
        <v>30</v>
      </c>
      <c r="O20" s="18">
        <v>31</v>
      </c>
      <c r="P20" s="18">
        <v>81</v>
      </c>
      <c r="Q20" s="18">
        <v>17</v>
      </c>
      <c r="R20" s="18">
        <v>16</v>
      </c>
      <c r="S20" s="18">
        <v>2</v>
      </c>
      <c r="T20" s="18">
        <v>1</v>
      </c>
      <c r="U20" s="18">
        <v>64</v>
      </c>
      <c r="V20" s="18">
        <v>74</v>
      </c>
      <c r="W20" s="18">
        <v>28</v>
      </c>
      <c r="X20" s="18">
        <v>27</v>
      </c>
      <c r="Y20" s="18">
        <v>8</v>
      </c>
      <c r="Z20" s="18">
        <v>14</v>
      </c>
      <c r="AA20" s="18">
        <v>118</v>
      </c>
      <c r="AB20" s="18">
        <v>120</v>
      </c>
      <c r="AC20" s="18">
        <v>60</v>
      </c>
      <c r="AD20" s="18">
        <v>446</v>
      </c>
      <c r="AE20" s="7">
        <v>1751</v>
      </c>
    </row>
    <row r="21" spans="1:31">
      <c r="A21" s="25" t="s">
        <v>160</v>
      </c>
      <c r="B21" s="18">
        <v>26</v>
      </c>
      <c r="C21" s="18">
        <v>32</v>
      </c>
      <c r="D21" s="18">
        <v>15</v>
      </c>
      <c r="E21" s="18">
        <v>14</v>
      </c>
      <c r="F21" s="18">
        <v>3</v>
      </c>
      <c r="G21" s="18">
        <v>31</v>
      </c>
      <c r="H21" s="18">
        <v>50</v>
      </c>
      <c r="I21" s="18">
        <v>12</v>
      </c>
      <c r="J21" s="18">
        <v>24</v>
      </c>
      <c r="K21" s="18">
        <v>148</v>
      </c>
      <c r="L21" s="18">
        <v>198</v>
      </c>
      <c r="M21" s="18">
        <v>11</v>
      </c>
      <c r="N21" s="18">
        <v>12</v>
      </c>
      <c r="O21" s="18">
        <v>27</v>
      </c>
      <c r="P21" s="18">
        <v>106</v>
      </c>
      <c r="Q21" s="18">
        <v>7</v>
      </c>
      <c r="R21" s="18">
        <v>13</v>
      </c>
      <c r="S21" s="18">
        <v>4</v>
      </c>
      <c r="T21" s="18">
        <v>1</v>
      </c>
      <c r="U21" s="18">
        <v>65</v>
      </c>
      <c r="V21" s="18">
        <v>42</v>
      </c>
      <c r="W21" s="18">
        <v>25</v>
      </c>
      <c r="X21" s="18">
        <v>16</v>
      </c>
      <c r="Y21" s="18">
        <v>13</v>
      </c>
      <c r="Z21" s="18">
        <v>10</v>
      </c>
      <c r="AA21" s="18">
        <v>114</v>
      </c>
      <c r="AB21" s="18">
        <v>76</v>
      </c>
      <c r="AC21" s="18">
        <v>53</v>
      </c>
      <c r="AD21" s="18">
        <v>454</v>
      </c>
      <c r="AE21" s="7">
        <v>1602</v>
      </c>
    </row>
    <row r="22" spans="1:31">
      <c r="A22" s="25" t="s">
        <v>161</v>
      </c>
      <c r="B22" s="18">
        <v>33</v>
      </c>
      <c r="C22" s="18">
        <v>31</v>
      </c>
      <c r="D22" s="18">
        <v>21</v>
      </c>
      <c r="E22" s="18">
        <v>8</v>
      </c>
      <c r="F22" s="18">
        <v>9</v>
      </c>
      <c r="G22" s="18">
        <v>27</v>
      </c>
      <c r="H22" s="18">
        <v>53</v>
      </c>
      <c r="I22" s="18">
        <v>12</v>
      </c>
      <c r="J22" s="18">
        <v>43</v>
      </c>
      <c r="K22" s="18">
        <v>189</v>
      </c>
      <c r="L22" s="18">
        <v>240</v>
      </c>
      <c r="M22" s="18">
        <v>21</v>
      </c>
      <c r="N22" s="18">
        <v>40</v>
      </c>
      <c r="O22" s="18">
        <v>34</v>
      </c>
      <c r="P22" s="18">
        <v>104</v>
      </c>
      <c r="Q22" s="18">
        <v>10</v>
      </c>
      <c r="R22" s="18">
        <v>12</v>
      </c>
      <c r="S22" s="18">
        <v>2</v>
      </c>
      <c r="T22" s="18"/>
      <c r="U22" s="18">
        <v>76</v>
      </c>
      <c r="V22" s="18">
        <v>67</v>
      </c>
      <c r="W22" s="18">
        <v>16</v>
      </c>
      <c r="X22" s="18">
        <v>4</v>
      </c>
      <c r="Y22" s="18">
        <v>18</v>
      </c>
      <c r="Z22" s="18">
        <v>8</v>
      </c>
      <c r="AA22" s="18">
        <v>116</v>
      </c>
      <c r="AB22" s="18">
        <v>88</v>
      </c>
      <c r="AC22" s="18">
        <v>63</v>
      </c>
      <c r="AD22" s="18">
        <v>491</v>
      </c>
      <c r="AE22" s="7">
        <v>1836</v>
      </c>
    </row>
    <row r="23" spans="1:31">
      <c r="A23" s="25" t="s">
        <v>162</v>
      </c>
      <c r="B23" s="18">
        <v>46</v>
      </c>
      <c r="C23" s="18">
        <v>27</v>
      </c>
      <c r="D23" s="18">
        <v>13</v>
      </c>
      <c r="E23" s="18">
        <v>15</v>
      </c>
      <c r="F23" s="18">
        <v>3</v>
      </c>
      <c r="G23" s="18">
        <v>23</v>
      </c>
      <c r="H23" s="18">
        <v>90</v>
      </c>
      <c r="I23" s="18">
        <v>11</v>
      </c>
      <c r="J23" s="18">
        <v>57</v>
      </c>
      <c r="K23" s="18">
        <v>219</v>
      </c>
      <c r="L23" s="18">
        <v>228</v>
      </c>
      <c r="M23" s="18">
        <v>19</v>
      </c>
      <c r="N23" s="18">
        <v>17</v>
      </c>
      <c r="O23" s="18">
        <v>35</v>
      </c>
      <c r="P23" s="18">
        <v>87</v>
      </c>
      <c r="Q23" s="18">
        <v>5</v>
      </c>
      <c r="R23" s="18">
        <v>13</v>
      </c>
      <c r="S23" s="18">
        <v>3</v>
      </c>
      <c r="T23" s="18"/>
      <c r="U23" s="18">
        <v>71</v>
      </c>
      <c r="V23" s="18">
        <v>52</v>
      </c>
      <c r="W23" s="18">
        <v>23</v>
      </c>
      <c r="X23" s="18">
        <v>7</v>
      </c>
      <c r="Y23" s="18">
        <v>11</v>
      </c>
      <c r="Z23" s="18">
        <v>11</v>
      </c>
      <c r="AA23" s="18">
        <v>171</v>
      </c>
      <c r="AB23" s="18">
        <v>119</v>
      </c>
      <c r="AC23" s="18">
        <v>76</v>
      </c>
      <c r="AD23" s="18">
        <v>504</v>
      </c>
      <c r="AE23" s="7">
        <v>1956</v>
      </c>
    </row>
    <row r="24" spans="1:31">
      <c r="A24" s="25" t="s">
        <v>163</v>
      </c>
      <c r="B24" s="18">
        <v>43</v>
      </c>
      <c r="C24" s="18">
        <v>50</v>
      </c>
      <c r="D24" s="18">
        <v>6</v>
      </c>
      <c r="E24" s="18">
        <v>9</v>
      </c>
      <c r="F24" s="18">
        <v>1</v>
      </c>
      <c r="G24" s="18">
        <v>27</v>
      </c>
      <c r="H24" s="18">
        <v>70</v>
      </c>
      <c r="I24" s="18">
        <v>7</v>
      </c>
      <c r="J24" s="18">
        <v>54</v>
      </c>
      <c r="K24" s="18">
        <v>182</v>
      </c>
      <c r="L24" s="18">
        <v>220</v>
      </c>
      <c r="M24" s="18">
        <v>7</v>
      </c>
      <c r="N24" s="18">
        <v>22</v>
      </c>
      <c r="O24" s="18">
        <v>36</v>
      </c>
      <c r="P24" s="18">
        <v>118</v>
      </c>
      <c r="Q24" s="18">
        <v>3</v>
      </c>
      <c r="R24" s="18">
        <v>9</v>
      </c>
      <c r="S24" s="18">
        <v>2</v>
      </c>
      <c r="T24" s="18">
        <v>1</v>
      </c>
      <c r="U24" s="18">
        <v>97</v>
      </c>
      <c r="V24" s="18">
        <v>47</v>
      </c>
      <c r="W24" s="18">
        <v>21</v>
      </c>
      <c r="X24" s="18">
        <v>15</v>
      </c>
      <c r="Y24" s="18">
        <v>6</v>
      </c>
      <c r="Z24" s="18">
        <v>7</v>
      </c>
      <c r="AA24" s="18">
        <v>134</v>
      </c>
      <c r="AB24" s="18">
        <v>124</v>
      </c>
      <c r="AC24" s="18">
        <v>59</v>
      </c>
      <c r="AD24" s="18">
        <v>465</v>
      </c>
      <c r="AE24" s="7">
        <v>1842</v>
      </c>
    </row>
    <row r="25" spans="1:31">
      <c r="A25" s="25" t="s">
        <v>164</v>
      </c>
      <c r="B25" s="18">
        <v>33</v>
      </c>
      <c r="C25" s="18">
        <v>29</v>
      </c>
      <c r="D25" s="18">
        <v>16</v>
      </c>
      <c r="E25" s="18">
        <v>6</v>
      </c>
      <c r="F25" s="18">
        <v>3</v>
      </c>
      <c r="G25" s="18">
        <v>16</v>
      </c>
      <c r="H25" s="18">
        <v>47</v>
      </c>
      <c r="I25" s="18">
        <v>4</v>
      </c>
      <c r="J25" s="18">
        <v>37</v>
      </c>
      <c r="K25" s="18">
        <v>202</v>
      </c>
      <c r="L25" s="18">
        <v>219</v>
      </c>
      <c r="M25" s="18">
        <v>22</v>
      </c>
      <c r="N25" s="18">
        <v>24</v>
      </c>
      <c r="O25" s="18">
        <v>33</v>
      </c>
      <c r="P25" s="18">
        <v>123</v>
      </c>
      <c r="Q25" s="18">
        <v>6</v>
      </c>
      <c r="R25" s="18">
        <v>9</v>
      </c>
      <c r="S25" s="18">
        <v>4</v>
      </c>
      <c r="T25" s="18"/>
      <c r="U25" s="18">
        <v>73</v>
      </c>
      <c r="V25" s="18">
        <v>45</v>
      </c>
      <c r="W25" s="18">
        <v>16</v>
      </c>
      <c r="X25" s="18">
        <v>8</v>
      </c>
      <c r="Y25" s="18">
        <v>7</v>
      </c>
      <c r="Z25" s="18">
        <v>5</v>
      </c>
      <c r="AA25" s="18">
        <v>100</v>
      </c>
      <c r="AB25" s="18">
        <v>90</v>
      </c>
      <c r="AC25" s="18">
        <v>81</v>
      </c>
      <c r="AD25" s="18">
        <v>549</v>
      </c>
      <c r="AE25" s="7">
        <v>1807</v>
      </c>
    </row>
    <row r="26" spans="1:31">
      <c r="A26" s="25" t="s">
        <v>165</v>
      </c>
      <c r="B26" s="18">
        <v>45</v>
      </c>
      <c r="C26" s="18">
        <v>26</v>
      </c>
      <c r="D26" s="18">
        <v>6</v>
      </c>
      <c r="E26" s="18">
        <v>7</v>
      </c>
      <c r="F26" s="18"/>
      <c r="G26" s="18">
        <v>11</v>
      </c>
      <c r="H26" s="18">
        <v>65</v>
      </c>
      <c r="I26" s="18">
        <v>4</v>
      </c>
      <c r="J26" s="18">
        <v>42</v>
      </c>
      <c r="K26" s="18">
        <v>190</v>
      </c>
      <c r="L26" s="18">
        <v>242</v>
      </c>
      <c r="M26" s="18">
        <v>7</v>
      </c>
      <c r="N26" s="18">
        <v>21</v>
      </c>
      <c r="O26" s="18">
        <v>19</v>
      </c>
      <c r="P26" s="18">
        <v>163</v>
      </c>
      <c r="Q26" s="18">
        <v>8</v>
      </c>
      <c r="R26" s="18">
        <v>9</v>
      </c>
      <c r="S26" s="18">
        <v>4</v>
      </c>
      <c r="T26" s="18">
        <v>1</v>
      </c>
      <c r="U26" s="18">
        <v>69</v>
      </c>
      <c r="V26" s="18">
        <v>34</v>
      </c>
      <c r="W26" s="18">
        <v>25</v>
      </c>
      <c r="X26" s="18">
        <v>17</v>
      </c>
      <c r="Y26" s="18">
        <v>14</v>
      </c>
      <c r="Z26" s="18">
        <v>7</v>
      </c>
      <c r="AA26" s="18">
        <v>99</v>
      </c>
      <c r="AB26" s="18">
        <v>102</v>
      </c>
      <c r="AC26" s="18">
        <v>71</v>
      </c>
      <c r="AD26" s="18">
        <v>553</v>
      </c>
      <c r="AE26" s="7">
        <v>1861</v>
      </c>
    </row>
    <row r="27" spans="1:31">
      <c r="A27" s="25" t="s">
        <v>166</v>
      </c>
      <c r="B27" s="18">
        <v>54</v>
      </c>
      <c r="C27" s="18">
        <v>43</v>
      </c>
      <c r="D27" s="18">
        <v>13</v>
      </c>
      <c r="E27" s="18">
        <v>6</v>
      </c>
      <c r="F27" s="18">
        <v>4</v>
      </c>
      <c r="G27" s="18">
        <v>14</v>
      </c>
      <c r="H27" s="18">
        <v>73</v>
      </c>
      <c r="I27" s="18">
        <v>10</v>
      </c>
      <c r="J27" s="18">
        <v>43</v>
      </c>
      <c r="K27" s="18">
        <v>267</v>
      </c>
      <c r="L27" s="18">
        <v>228</v>
      </c>
      <c r="M27" s="18">
        <v>22</v>
      </c>
      <c r="N27" s="18">
        <v>21</v>
      </c>
      <c r="O27" s="18">
        <v>26</v>
      </c>
      <c r="P27" s="18">
        <v>141</v>
      </c>
      <c r="Q27" s="18">
        <v>1</v>
      </c>
      <c r="R27" s="18">
        <v>8</v>
      </c>
      <c r="S27" s="18">
        <v>5</v>
      </c>
      <c r="T27" s="18">
        <v>1</v>
      </c>
      <c r="U27" s="18">
        <v>95</v>
      </c>
      <c r="V27" s="18">
        <v>33</v>
      </c>
      <c r="W27" s="18">
        <v>23</v>
      </c>
      <c r="X27" s="18">
        <v>17</v>
      </c>
      <c r="Y27" s="18">
        <v>9</v>
      </c>
      <c r="Z27" s="18">
        <v>8</v>
      </c>
      <c r="AA27" s="18">
        <v>125</v>
      </c>
      <c r="AB27" s="18">
        <v>126</v>
      </c>
      <c r="AC27" s="18">
        <v>57</v>
      </c>
      <c r="AD27" s="18">
        <v>570</v>
      </c>
      <c r="AE27" s="7">
        <v>2043</v>
      </c>
    </row>
    <row r="28" spans="1:31">
      <c r="A28" s="25" t="s">
        <v>167</v>
      </c>
      <c r="B28" s="18">
        <v>47</v>
      </c>
      <c r="C28" s="18">
        <v>55</v>
      </c>
      <c r="D28" s="18">
        <v>24</v>
      </c>
      <c r="E28" s="18">
        <v>11</v>
      </c>
      <c r="F28" s="18">
        <v>3</v>
      </c>
      <c r="G28" s="18">
        <v>39</v>
      </c>
      <c r="H28" s="18">
        <v>66</v>
      </c>
      <c r="I28" s="18">
        <v>5</v>
      </c>
      <c r="J28" s="18">
        <v>34</v>
      </c>
      <c r="K28" s="18">
        <v>240</v>
      </c>
      <c r="L28" s="18">
        <v>180</v>
      </c>
      <c r="M28" s="18">
        <v>28</v>
      </c>
      <c r="N28" s="18">
        <v>26</v>
      </c>
      <c r="O28" s="18">
        <v>25</v>
      </c>
      <c r="P28" s="18">
        <v>163</v>
      </c>
      <c r="Q28" s="18">
        <v>3</v>
      </c>
      <c r="R28" s="18">
        <v>1</v>
      </c>
      <c r="S28" s="18">
        <v>5</v>
      </c>
      <c r="T28" s="18"/>
      <c r="U28" s="18">
        <v>91</v>
      </c>
      <c r="V28" s="18">
        <v>71</v>
      </c>
      <c r="W28" s="18">
        <v>29</v>
      </c>
      <c r="X28" s="18">
        <v>34</v>
      </c>
      <c r="Y28" s="18">
        <v>10</v>
      </c>
      <c r="Z28" s="18">
        <v>8</v>
      </c>
      <c r="AA28" s="18">
        <v>146</v>
      </c>
      <c r="AB28" s="18">
        <v>120</v>
      </c>
      <c r="AC28" s="18">
        <v>67</v>
      </c>
      <c r="AD28" s="18">
        <v>594</v>
      </c>
      <c r="AE28" s="7">
        <v>2125</v>
      </c>
    </row>
    <row r="29" spans="1:31">
      <c r="A29" s="25" t="s">
        <v>168</v>
      </c>
      <c r="B29" s="18">
        <v>39</v>
      </c>
      <c r="C29" s="18">
        <v>39</v>
      </c>
      <c r="D29" s="18">
        <v>27</v>
      </c>
      <c r="E29" s="18">
        <v>6</v>
      </c>
      <c r="F29" s="18">
        <v>4</v>
      </c>
      <c r="G29" s="18">
        <v>36</v>
      </c>
      <c r="H29" s="18">
        <v>52</v>
      </c>
      <c r="I29" s="18">
        <v>7</v>
      </c>
      <c r="J29" s="18">
        <v>30</v>
      </c>
      <c r="K29" s="18">
        <v>231</v>
      </c>
      <c r="L29" s="18">
        <v>212</v>
      </c>
      <c r="M29" s="18">
        <v>29</v>
      </c>
      <c r="N29" s="18">
        <v>22</v>
      </c>
      <c r="O29" s="18">
        <v>32</v>
      </c>
      <c r="P29" s="18">
        <v>146</v>
      </c>
      <c r="Q29" s="18">
        <v>10</v>
      </c>
      <c r="R29" s="18">
        <v>9</v>
      </c>
      <c r="S29" s="18">
        <v>4</v>
      </c>
      <c r="T29" s="18">
        <v>2</v>
      </c>
      <c r="U29" s="18">
        <v>105</v>
      </c>
      <c r="V29" s="18">
        <v>91</v>
      </c>
      <c r="W29" s="18">
        <v>17</v>
      </c>
      <c r="X29" s="18">
        <v>31</v>
      </c>
      <c r="Y29" s="18">
        <v>8</v>
      </c>
      <c r="Z29" s="18">
        <v>6</v>
      </c>
      <c r="AA29" s="18">
        <v>130</v>
      </c>
      <c r="AB29" s="18">
        <v>100</v>
      </c>
      <c r="AC29" s="18">
        <v>50</v>
      </c>
      <c r="AD29" s="18">
        <v>662</v>
      </c>
      <c r="AE29" s="7">
        <v>2137</v>
      </c>
    </row>
    <row r="30" spans="1:31">
      <c r="A30" s="25" t="s">
        <v>169</v>
      </c>
      <c r="B30" s="18">
        <v>39</v>
      </c>
      <c r="C30" s="18">
        <v>46</v>
      </c>
      <c r="D30" s="18">
        <v>24</v>
      </c>
      <c r="E30" s="18">
        <v>6</v>
      </c>
      <c r="F30" s="18">
        <v>7</v>
      </c>
      <c r="G30" s="18">
        <v>40</v>
      </c>
      <c r="H30" s="18">
        <v>59</v>
      </c>
      <c r="I30" s="18">
        <v>9</v>
      </c>
      <c r="J30" s="18">
        <v>73</v>
      </c>
      <c r="K30" s="18">
        <v>217</v>
      </c>
      <c r="L30" s="18">
        <v>220</v>
      </c>
      <c r="M30" s="18">
        <v>25</v>
      </c>
      <c r="N30" s="18">
        <v>36</v>
      </c>
      <c r="O30" s="18">
        <v>29</v>
      </c>
      <c r="P30" s="18">
        <v>182</v>
      </c>
      <c r="Q30" s="18">
        <v>7</v>
      </c>
      <c r="R30" s="18">
        <v>16</v>
      </c>
      <c r="S30" s="18">
        <v>8</v>
      </c>
      <c r="T30" s="18">
        <v>2</v>
      </c>
      <c r="U30" s="18">
        <v>114</v>
      </c>
      <c r="V30" s="18">
        <v>105</v>
      </c>
      <c r="W30" s="18">
        <v>24</v>
      </c>
      <c r="X30" s="18">
        <v>17</v>
      </c>
      <c r="Y30" s="18">
        <v>13</v>
      </c>
      <c r="Z30" s="18">
        <v>10</v>
      </c>
      <c r="AA30" s="18">
        <v>122</v>
      </c>
      <c r="AB30" s="18">
        <v>112</v>
      </c>
      <c r="AC30" s="18">
        <v>59</v>
      </c>
      <c r="AD30" s="18">
        <v>606</v>
      </c>
      <c r="AE30" s="7">
        <v>2227</v>
      </c>
    </row>
    <row r="31" spans="1:31">
      <c r="A31" s="25" t="s">
        <v>170</v>
      </c>
      <c r="B31" s="18">
        <v>32</v>
      </c>
      <c r="C31" s="18">
        <v>44</v>
      </c>
      <c r="D31" s="18">
        <v>23</v>
      </c>
      <c r="E31" s="18">
        <v>12</v>
      </c>
      <c r="F31" s="18">
        <v>6</v>
      </c>
      <c r="G31" s="18">
        <v>27</v>
      </c>
      <c r="H31" s="18">
        <v>41</v>
      </c>
      <c r="I31" s="18">
        <v>12</v>
      </c>
      <c r="J31" s="18">
        <v>47</v>
      </c>
      <c r="K31" s="18">
        <v>277</v>
      </c>
      <c r="L31" s="18">
        <v>235</v>
      </c>
      <c r="M31" s="18">
        <v>26</v>
      </c>
      <c r="N31" s="18">
        <v>36</v>
      </c>
      <c r="O31" s="18">
        <v>29</v>
      </c>
      <c r="P31" s="18">
        <v>136</v>
      </c>
      <c r="Q31" s="18">
        <v>5</v>
      </c>
      <c r="R31" s="18">
        <v>17</v>
      </c>
      <c r="S31" s="18">
        <v>6</v>
      </c>
      <c r="T31" s="18">
        <v>2</v>
      </c>
      <c r="U31" s="18">
        <v>110</v>
      </c>
      <c r="V31" s="18">
        <v>110</v>
      </c>
      <c r="W31" s="18">
        <v>35</v>
      </c>
      <c r="X31" s="18">
        <v>32</v>
      </c>
      <c r="Y31" s="18">
        <v>20</v>
      </c>
      <c r="Z31" s="18">
        <v>4</v>
      </c>
      <c r="AA31" s="18">
        <v>203</v>
      </c>
      <c r="AB31" s="18">
        <v>150</v>
      </c>
      <c r="AC31" s="18">
        <v>67</v>
      </c>
      <c r="AD31" s="18">
        <v>695</v>
      </c>
      <c r="AE31" s="7">
        <v>2439</v>
      </c>
    </row>
    <row r="32" spans="1:31">
      <c r="A32" s="25" t="s">
        <v>171</v>
      </c>
      <c r="B32" s="18">
        <v>40</v>
      </c>
      <c r="C32" s="18">
        <v>40</v>
      </c>
      <c r="D32" s="18">
        <v>18</v>
      </c>
      <c r="E32" s="18">
        <v>6</v>
      </c>
      <c r="F32" s="18">
        <v>4</v>
      </c>
      <c r="G32" s="18">
        <v>36</v>
      </c>
      <c r="H32" s="18">
        <v>47</v>
      </c>
      <c r="I32" s="18">
        <v>7</v>
      </c>
      <c r="J32" s="18">
        <v>65</v>
      </c>
      <c r="K32" s="18">
        <v>224</v>
      </c>
      <c r="L32" s="18">
        <v>195</v>
      </c>
      <c r="M32" s="18">
        <v>21</v>
      </c>
      <c r="N32" s="18">
        <v>29</v>
      </c>
      <c r="O32" s="18">
        <v>36</v>
      </c>
      <c r="P32" s="18">
        <v>170</v>
      </c>
      <c r="Q32" s="18">
        <v>4</v>
      </c>
      <c r="R32" s="18">
        <v>13</v>
      </c>
      <c r="S32" s="18">
        <v>5</v>
      </c>
      <c r="T32" s="18">
        <v>1</v>
      </c>
      <c r="U32" s="18">
        <v>138</v>
      </c>
      <c r="V32" s="18">
        <v>68</v>
      </c>
      <c r="W32" s="18">
        <v>25</v>
      </c>
      <c r="X32" s="18">
        <v>16</v>
      </c>
      <c r="Y32" s="18">
        <v>8</v>
      </c>
      <c r="Z32" s="18">
        <v>7</v>
      </c>
      <c r="AA32" s="18">
        <v>170</v>
      </c>
      <c r="AB32" s="18">
        <v>202</v>
      </c>
      <c r="AC32" s="18">
        <v>56</v>
      </c>
      <c r="AD32" s="18">
        <v>550</v>
      </c>
      <c r="AE32" s="7">
        <v>2201</v>
      </c>
    </row>
    <row r="33" spans="1:31">
      <c r="A33" s="25" t="s">
        <v>172</v>
      </c>
      <c r="B33" s="18">
        <v>26</v>
      </c>
      <c r="C33" s="18">
        <v>38</v>
      </c>
      <c r="D33" s="18">
        <v>13</v>
      </c>
      <c r="E33" s="18">
        <v>2</v>
      </c>
      <c r="F33" s="18">
        <v>6</v>
      </c>
      <c r="G33" s="18">
        <v>35</v>
      </c>
      <c r="H33" s="18">
        <v>40</v>
      </c>
      <c r="I33" s="18">
        <v>6</v>
      </c>
      <c r="J33" s="18">
        <v>35</v>
      </c>
      <c r="K33" s="18">
        <v>155</v>
      </c>
      <c r="L33" s="18">
        <v>272</v>
      </c>
      <c r="M33" s="18">
        <v>13</v>
      </c>
      <c r="N33" s="18">
        <v>18</v>
      </c>
      <c r="O33" s="18">
        <v>36</v>
      </c>
      <c r="P33" s="18">
        <v>136</v>
      </c>
      <c r="Q33" s="18">
        <v>1</v>
      </c>
      <c r="R33" s="18">
        <v>8</v>
      </c>
      <c r="S33" s="18">
        <v>1</v>
      </c>
      <c r="T33" s="18"/>
      <c r="U33" s="18">
        <v>106</v>
      </c>
      <c r="V33" s="18">
        <v>95</v>
      </c>
      <c r="W33" s="18">
        <v>31</v>
      </c>
      <c r="X33" s="18">
        <v>24</v>
      </c>
      <c r="Y33" s="18">
        <v>13</v>
      </c>
      <c r="Z33" s="18">
        <v>5</v>
      </c>
      <c r="AA33" s="18">
        <v>135</v>
      </c>
      <c r="AB33" s="18">
        <v>123</v>
      </c>
      <c r="AC33" s="18">
        <v>47</v>
      </c>
      <c r="AD33" s="18">
        <v>618</v>
      </c>
      <c r="AE33" s="7">
        <v>2038</v>
      </c>
    </row>
    <row r="34" spans="1:31">
      <c r="A34" s="25" t="s">
        <v>173</v>
      </c>
      <c r="B34" s="18">
        <v>27</v>
      </c>
      <c r="C34" s="18">
        <v>31</v>
      </c>
      <c r="D34" s="18">
        <v>14</v>
      </c>
      <c r="E34" s="18">
        <v>3</v>
      </c>
      <c r="F34" s="18">
        <v>3</v>
      </c>
      <c r="G34" s="18">
        <v>18</v>
      </c>
      <c r="H34" s="18">
        <v>28</v>
      </c>
      <c r="I34" s="18">
        <v>6</v>
      </c>
      <c r="J34" s="18">
        <v>28</v>
      </c>
      <c r="K34" s="18">
        <v>148</v>
      </c>
      <c r="L34" s="18">
        <v>279</v>
      </c>
      <c r="M34" s="18">
        <v>24</v>
      </c>
      <c r="N34" s="18">
        <v>13</v>
      </c>
      <c r="O34" s="18">
        <v>38</v>
      </c>
      <c r="P34" s="18">
        <v>141</v>
      </c>
      <c r="Q34" s="18">
        <v>3</v>
      </c>
      <c r="R34" s="18">
        <v>11</v>
      </c>
      <c r="S34" s="18">
        <v>4</v>
      </c>
      <c r="T34" s="18"/>
      <c r="U34" s="18">
        <v>85</v>
      </c>
      <c r="V34" s="18">
        <v>73</v>
      </c>
      <c r="W34" s="18">
        <v>29</v>
      </c>
      <c r="X34" s="18">
        <v>21</v>
      </c>
      <c r="Y34" s="18">
        <v>12</v>
      </c>
      <c r="Z34" s="18">
        <v>7</v>
      </c>
      <c r="AA34" s="18">
        <v>177</v>
      </c>
      <c r="AB34" s="18">
        <v>118</v>
      </c>
      <c r="AC34" s="18">
        <v>70</v>
      </c>
      <c r="AD34" s="18">
        <v>628</v>
      </c>
      <c r="AE34" s="7">
        <v>2039</v>
      </c>
    </row>
    <row r="35" spans="1:31">
      <c r="A35" s="25" t="s">
        <v>174</v>
      </c>
      <c r="B35" s="18">
        <v>36</v>
      </c>
      <c r="C35" s="18">
        <v>50</v>
      </c>
      <c r="D35" s="18">
        <v>26</v>
      </c>
      <c r="E35" s="18">
        <v>3</v>
      </c>
      <c r="F35" s="18">
        <v>5</v>
      </c>
      <c r="G35" s="18">
        <v>25</v>
      </c>
      <c r="H35" s="18">
        <v>49</v>
      </c>
      <c r="I35" s="18">
        <v>12</v>
      </c>
      <c r="J35" s="18">
        <v>42</v>
      </c>
      <c r="K35" s="18">
        <v>189</v>
      </c>
      <c r="L35" s="18">
        <v>368</v>
      </c>
      <c r="M35" s="18">
        <v>13</v>
      </c>
      <c r="N35" s="18">
        <v>12</v>
      </c>
      <c r="O35" s="18">
        <v>21</v>
      </c>
      <c r="P35" s="18">
        <v>130</v>
      </c>
      <c r="Q35" s="18">
        <v>9</v>
      </c>
      <c r="R35" s="18">
        <v>7</v>
      </c>
      <c r="S35" s="18">
        <v>8</v>
      </c>
      <c r="T35" s="18"/>
      <c r="U35" s="18">
        <v>105</v>
      </c>
      <c r="V35" s="18">
        <v>51</v>
      </c>
      <c r="W35" s="18">
        <v>43</v>
      </c>
      <c r="X35" s="18">
        <v>17</v>
      </c>
      <c r="Y35" s="18">
        <v>14</v>
      </c>
      <c r="Z35" s="18">
        <v>8</v>
      </c>
      <c r="AA35" s="18">
        <v>216</v>
      </c>
      <c r="AB35" s="18">
        <v>196</v>
      </c>
      <c r="AC35" s="18">
        <v>85</v>
      </c>
      <c r="AD35" s="18">
        <v>780</v>
      </c>
      <c r="AE35" s="7">
        <v>2520</v>
      </c>
    </row>
    <row r="36" spans="1:31">
      <c r="A36" s="25" t="s">
        <v>175</v>
      </c>
      <c r="B36" s="18">
        <v>46</v>
      </c>
      <c r="C36" s="18">
        <v>58</v>
      </c>
      <c r="D36" s="18">
        <v>15</v>
      </c>
      <c r="E36" s="18">
        <v>16</v>
      </c>
      <c r="F36" s="18">
        <v>6</v>
      </c>
      <c r="G36" s="18">
        <v>23</v>
      </c>
      <c r="H36" s="18">
        <v>56</v>
      </c>
      <c r="I36" s="18">
        <v>9</v>
      </c>
      <c r="J36" s="18">
        <v>47</v>
      </c>
      <c r="K36" s="18">
        <v>236</v>
      </c>
      <c r="L36" s="18">
        <v>345</v>
      </c>
      <c r="M36" s="18">
        <v>9</v>
      </c>
      <c r="N36" s="18">
        <v>23</v>
      </c>
      <c r="O36" s="18">
        <v>31</v>
      </c>
      <c r="P36" s="18">
        <v>128</v>
      </c>
      <c r="Q36" s="18">
        <v>8</v>
      </c>
      <c r="R36" s="18">
        <v>7</v>
      </c>
      <c r="S36" s="18">
        <v>8</v>
      </c>
      <c r="T36" s="18">
        <v>3</v>
      </c>
      <c r="U36" s="18">
        <v>92</v>
      </c>
      <c r="V36" s="18">
        <v>46</v>
      </c>
      <c r="W36" s="18">
        <v>46</v>
      </c>
      <c r="X36" s="18">
        <v>26</v>
      </c>
      <c r="Y36" s="18">
        <v>6</v>
      </c>
      <c r="Z36" s="18">
        <v>6</v>
      </c>
      <c r="AA36" s="18">
        <v>229</v>
      </c>
      <c r="AB36" s="18">
        <v>162</v>
      </c>
      <c r="AC36" s="18">
        <v>89</v>
      </c>
      <c r="AD36" s="18">
        <v>678</v>
      </c>
      <c r="AE36" s="7">
        <v>2454</v>
      </c>
    </row>
    <row r="37" spans="1:31">
      <c r="A37" s="25" t="s">
        <v>176</v>
      </c>
      <c r="B37" s="18">
        <v>65</v>
      </c>
      <c r="C37" s="18">
        <v>57</v>
      </c>
      <c r="D37" s="18">
        <v>28</v>
      </c>
      <c r="E37" s="18">
        <v>15</v>
      </c>
      <c r="F37" s="18">
        <v>7</v>
      </c>
      <c r="G37" s="18">
        <v>24</v>
      </c>
      <c r="H37" s="18">
        <v>62</v>
      </c>
      <c r="I37" s="18">
        <v>15</v>
      </c>
      <c r="J37" s="18">
        <v>48</v>
      </c>
      <c r="K37" s="18">
        <v>242</v>
      </c>
      <c r="L37" s="18">
        <v>447</v>
      </c>
      <c r="M37" s="18">
        <v>18</v>
      </c>
      <c r="N37" s="18">
        <v>16</v>
      </c>
      <c r="O37" s="18">
        <v>41</v>
      </c>
      <c r="P37" s="18">
        <v>132</v>
      </c>
      <c r="Q37" s="18">
        <v>9</v>
      </c>
      <c r="R37" s="18">
        <v>16</v>
      </c>
      <c r="S37" s="18">
        <v>2</v>
      </c>
      <c r="T37" s="18">
        <v>2</v>
      </c>
      <c r="U37" s="18">
        <v>72</v>
      </c>
      <c r="V37" s="18">
        <v>79</v>
      </c>
      <c r="W37" s="18">
        <v>25</v>
      </c>
      <c r="X37" s="18">
        <v>29</v>
      </c>
      <c r="Y37" s="18">
        <v>8</v>
      </c>
      <c r="Z37" s="18">
        <v>6</v>
      </c>
      <c r="AA37" s="18">
        <v>203</v>
      </c>
      <c r="AB37" s="18">
        <v>164</v>
      </c>
      <c r="AC37" s="18">
        <v>106</v>
      </c>
      <c r="AD37" s="18">
        <v>662</v>
      </c>
      <c r="AE37" s="7">
        <v>2600</v>
      </c>
    </row>
    <row r="38" spans="1:31">
      <c r="A38" s="25" t="s">
        <v>177</v>
      </c>
      <c r="B38" s="18">
        <v>56</v>
      </c>
      <c r="C38" s="18">
        <v>56</v>
      </c>
      <c r="D38" s="18">
        <v>25</v>
      </c>
      <c r="E38" s="18">
        <v>12</v>
      </c>
      <c r="F38" s="18">
        <v>4</v>
      </c>
      <c r="G38" s="18">
        <v>29</v>
      </c>
      <c r="H38" s="18">
        <v>68</v>
      </c>
      <c r="I38" s="18">
        <v>21</v>
      </c>
      <c r="J38" s="18">
        <v>51</v>
      </c>
      <c r="K38" s="18">
        <v>276</v>
      </c>
      <c r="L38" s="18">
        <v>408</v>
      </c>
      <c r="M38" s="18">
        <v>28</v>
      </c>
      <c r="N38" s="18">
        <v>38</v>
      </c>
      <c r="O38" s="18">
        <v>31</v>
      </c>
      <c r="P38" s="18">
        <v>146</v>
      </c>
      <c r="Q38" s="18">
        <v>17</v>
      </c>
      <c r="R38" s="18">
        <v>16</v>
      </c>
      <c r="S38" s="18">
        <v>4</v>
      </c>
      <c r="T38" s="18">
        <v>2</v>
      </c>
      <c r="U38" s="18">
        <v>97</v>
      </c>
      <c r="V38" s="18">
        <v>77</v>
      </c>
      <c r="W38" s="18">
        <v>45</v>
      </c>
      <c r="X38" s="18">
        <v>44</v>
      </c>
      <c r="Y38" s="18">
        <v>18</v>
      </c>
      <c r="Z38" s="18">
        <v>6</v>
      </c>
      <c r="AA38" s="18">
        <v>212</v>
      </c>
      <c r="AB38" s="18">
        <v>235</v>
      </c>
      <c r="AC38" s="18">
        <v>98</v>
      </c>
      <c r="AD38" s="18">
        <v>550</v>
      </c>
      <c r="AE38" s="7">
        <v>2670</v>
      </c>
    </row>
    <row r="39" spans="1:31">
      <c r="A39" s="25" t="s">
        <v>178</v>
      </c>
      <c r="B39" s="18">
        <v>56</v>
      </c>
      <c r="C39" s="18">
        <v>54</v>
      </c>
      <c r="D39" s="18">
        <v>25</v>
      </c>
      <c r="E39" s="18">
        <v>11</v>
      </c>
      <c r="F39" s="18">
        <v>12</v>
      </c>
      <c r="G39" s="18">
        <v>37</v>
      </c>
      <c r="H39" s="18">
        <v>77</v>
      </c>
      <c r="I39" s="18">
        <v>8</v>
      </c>
      <c r="J39" s="18">
        <v>61</v>
      </c>
      <c r="K39" s="18">
        <v>297</v>
      </c>
      <c r="L39" s="18">
        <v>335</v>
      </c>
      <c r="M39" s="18">
        <v>14</v>
      </c>
      <c r="N39" s="18">
        <v>25</v>
      </c>
      <c r="O39" s="18">
        <v>37</v>
      </c>
      <c r="P39" s="18">
        <v>199</v>
      </c>
      <c r="Q39" s="18">
        <v>9</v>
      </c>
      <c r="R39" s="18">
        <v>15</v>
      </c>
      <c r="S39" s="18">
        <v>3</v>
      </c>
      <c r="T39" s="18">
        <v>1</v>
      </c>
      <c r="U39" s="18">
        <v>124</v>
      </c>
      <c r="V39" s="18">
        <v>101</v>
      </c>
      <c r="W39" s="18">
        <v>30</v>
      </c>
      <c r="X39" s="18">
        <v>29</v>
      </c>
      <c r="Y39" s="18">
        <v>13</v>
      </c>
      <c r="Z39" s="18">
        <v>5</v>
      </c>
      <c r="AA39" s="18">
        <v>245</v>
      </c>
      <c r="AB39" s="18">
        <v>200</v>
      </c>
      <c r="AC39" s="18">
        <v>134</v>
      </c>
      <c r="AD39" s="18">
        <v>918</v>
      </c>
      <c r="AE39" s="7">
        <v>3075</v>
      </c>
    </row>
    <row r="40" spans="1:31">
      <c r="A40" s="25" t="s">
        <v>179</v>
      </c>
      <c r="B40" s="18">
        <v>34</v>
      </c>
      <c r="C40" s="18">
        <v>44</v>
      </c>
      <c r="D40" s="18">
        <v>16</v>
      </c>
      <c r="E40" s="18">
        <v>14</v>
      </c>
      <c r="F40" s="18">
        <v>3</v>
      </c>
      <c r="G40" s="18">
        <v>34</v>
      </c>
      <c r="H40" s="18">
        <v>68</v>
      </c>
      <c r="I40" s="18">
        <v>16</v>
      </c>
      <c r="J40" s="18">
        <v>57</v>
      </c>
      <c r="K40" s="18">
        <v>241</v>
      </c>
      <c r="L40" s="18">
        <v>327</v>
      </c>
      <c r="M40" s="18">
        <v>19</v>
      </c>
      <c r="N40" s="18">
        <v>26</v>
      </c>
      <c r="O40" s="18">
        <v>33</v>
      </c>
      <c r="P40" s="18">
        <v>220</v>
      </c>
      <c r="Q40" s="18">
        <v>12</v>
      </c>
      <c r="R40" s="18">
        <v>12</v>
      </c>
      <c r="S40" s="18">
        <v>4</v>
      </c>
      <c r="T40" s="18"/>
      <c r="U40" s="18">
        <v>140</v>
      </c>
      <c r="V40" s="18">
        <v>147</v>
      </c>
      <c r="W40" s="18">
        <v>22</v>
      </c>
      <c r="X40" s="18">
        <v>27</v>
      </c>
      <c r="Y40" s="18">
        <v>9</v>
      </c>
      <c r="Z40" s="18">
        <v>7</v>
      </c>
      <c r="AA40" s="18">
        <v>206</v>
      </c>
      <c r="AB40" s="18">
        <v>195</v>
      </c>
      <c r="AC40" s="18">
        <v>109</v>
      </c>
      <c r="AD40" s="18">
        <v>766</v>
      </c>
      <c r="AE40" s="7">
        <v>2808</v>
      </c>
    </row>
    <row r="41" spans="1:31">
      <c r="A41" s="25" t="s">
        <v>180</v>
      </c>
      <c r="B41" s="18">
        <v>56</v>
      </c>
      <c r="C41" s="18">
        <v>40</v>
      </c>
      <c r="D41" s="18">
        <v>22</v>
      </c>
      <c r="E41" s="18">
        <v>9</v>
      </c>
      <c r="F41" s="18">
        <v>3</v>
      </c>
      <c r="G41" s="18">
        <v>37</v>
      </c>
      <c r="H41" s="18">
        <v>52</v>
      </c>
      <c r="I41" s="18">
        <v>11</v>
      </c>
      <c r="J41" s="18">
        <v>53</v>
      </c>
      <c r="K41" s="18">
        <v>314</v>
      </c>
      <c r="L41" s="18">
        <v>354</v>
      </c>
      <c r="M41" s="18">
        <v>16</v>
      </c>
      <c r="N41" s="18">
        <v>21</v>
      </c>
      <c r="O41" s="18">
        <v>30</v>
      </c>
      <c r="P41" s="18">
        <v>241</v>
      </c>
      <c r="Q41" s="18">
        <v>13</v>
      </c>
      <c r="R41" s="18">
        <v>15</v>
      </c>
      <c r="S41" s="18">
        <v>7</v>
      </c>
      <c r="T41" s="18"/>
      <c r="U41" s="18">
        <v>122</v>
      </c>
      <c r="V41" s="18">
        <v>101</v>
      </c>
      <c r="W41" s="18">
        <v>19</v>
      </c>
      <c r="X41" s="18">
        <v>25</v>
      </c>
      <c r="Y41" s="18">
        <v>7</v>
      </c>
      <c r="Z41" s="18">
        <v>8</v>
      </c>
      <c r="AA41" s="18">
        <v>216</v>
      </c>
      <c r="AB41" s="18">
        <v>148</v>
      </c>
      <c r="AC41" s="18">
        <v>105</v>
      </c>
      <c r="AD41" s="18">
        <v>486</v>
      </c>
      <c r="AE41" s="7">
        <v>2531</v>
      </c>
    </row>
    <row r="42" spans="1:31">
      <c r="A42" s="25" t="s">
        <v>181</v>
      </c>
      <c r="B42" s="18">
        <v>58</v>
      </c>
      <c r="C42" s="18">
        <v>65</v>
      </c>
      <c r="D42" s="18">
        <v>14</v>
      </c>
      <c r="E42" s="18">
        <v>7</v>
      </c>
      <c r="F42" s="18"/>
      <c r="G42" s="18">
        <v>28</v>
      </c>
      <c r="H42" s="18">
        <v>58</v>
      </c>
      <c r="I42" s="18">
        <v>11</v>
      </c>
      <c r="J42" s="18">
        <v>45</v>
      </c>
      <c r="K42" s="18">
        <v>322</v>
      </c>
      <c r="L42" s="18">
        <v>307</v>
      </c>
      <c r="M42" s="18">
        <v>16</v>
      </c>
      <c r="N42" s="18">
        <v>10</v>
      </c>
      <c r="O42" s="18">
        <v>23</v>
      </c>
      <c r="P42" s="18">
        <v>153</v>
      </c>
      <c r="Q42" s="18">
        <v>12</v>
      </c>
      <c r="R42" s="18">
        <v>8</v>
      </c>
      <c r="S42" s="18">
        <v>8</v>
      </c>
      <c r="T42" s="18"/>
      <c r="U42" s="18">
        <v>93</v>
      </c>
      <c r="V42" s="18">
        <v>92</v>
      </c>
      <c r="W42" s="18">
        <v>24</v>
      </c>
      <c r="X42" s="18">
        <v>22</v>
      </c>
      <c r="Y42" s="18">
        <v>12</v>
      </c>
      <c r="Z42" s="18">
        <v>4</v>
      </c>
      <c r="AA42" s="18">
        <v>215</v>
      </c>
      <c r="AB42" s="18">
        <v>202</v>
      </c>
      <c r="AC42" s="18">
        <v>101</v>
      </c>
      <c r="AD42" s="18">
        <v>426</v>
      </c>
      <c r="AE42" s="7">
        <v>2336</v>
      </c>
    </row>
    <row r="43" spans="1:31">
      <c r="A43" s="25" t="s">
        <v>182</v>
      </c>
      <c r="B43" s="18">
        <v>54</v>
      </c>
      <c r="C43" s="18">
        <v>57</v>
      </c>
      <c r="D43" s="18">
        <v>21</v>
      </c>
      <c r="E43" s="18">
        <v>7</v>
      </c>
      <c r="F43" s="18">
        <v>2</v>
      </c>
      <c r="G43" s="18">
        <v>26</v>
      </c>
      <c r="H43" s="18">
        <v>83</v>
      </c>
      <c r="I43" s="18">
        <v>11</v>
      </c>
      <c r="J43" s="18">
        <v>51</v>
      </c>
      <c r="K43" s="18">
        <v>284</v>
      </c>
      <c r="L43" s="18">
        <v>399</v>
      </c>
      <c r="M43" s="18">
        <v>16</v>
      </c>
      <c r="N43" s="18">
        <v>17</v>
      </c>
      <c r="O43" s="18">
        <v>23</v>
      </c>
      <c r="P43" s="18">
        <v>176</v>
      </c>
      <c r="Q43" s="18">
        <v>5</v>
      </c>
      <c r="R43" s="18">
        <v>9</v>
      </c>
      <c r="S43" s="18">
        <v>6</v>
      </c>
      <c r="T43" s="18">
        <v>2</v>
      </c>
      <c r="U43" s="18">
        <v>180</v>
      </c>
      <c r="V43" s="18">
        <v>73</v>
      </c>
      <c r="W43" s="18">
        <v>29</v>
      </c>
      <c r="X43" s="18">
        <v>15</v>
      </c>
      <c r="Y43" s="18">
        <v>3</v>
      </c>
      <c r="Z43" s="18">
        <v>5</v>
      </c>
      <c r="AA43" s="18">
        <v>184</v>
      </c>
      <c r="AB43" s="18">
        <v>183</v>
      </c>
      <c r="AC43" s="18">
        <v>90</v>
      </c>
      <c r="AD43" s="18">
        <v>579</v>
      </c>
      <c r="AE43" s="7">
        <v>2590</v>
      </c>
    </row>
    <row r="44" spans="1:31">
      <c r="A44" s="25" t="s">
        <v>183</v>
      </c>
      <c r="B44" s="18">
        <v>24</v>
      </c>
      <c r="C44" s="18">
        <v>54</v>
      </c>
      <c r="D44" s="18">
        <v>18</v>
      </c>
      <c r="E44" s="18">
        <v>6</v>
      </c>
      <c r="F44" s="18">
        <v>4</v>
      </c>
      <c r="G44" s="18">
        <v>25</v>
      </c>
      <c r="H44" s="18">
        <v>57</v>
      </c>
      <c r="I44" s="18">
        <v>15</v>
      </c>
      <c r="J44" s="18">
        <v>31</v>
      </c>
      <c r="K44" s="18">
        <v>300</v>
      </c>
      <c r="L44" s="18">
        <v>214</v>
      </c>
      <c r="M44" s="18">
        <v>18</v>
      </c>
      <c r="N44" s="18">
        <v>20</v>
      </c>
      <c r="O44" s="18">
        <v>18</v>
      </c>
      <c r="P44" s="18">
        <v>169</v>
      </c>
      <c r="Q44" s="18">
        <v>6</v>
      </c>
      <c r="R44" s="18">
        <v>10</v>
      </c>
      <c r="S44" s="18">
        <v>4</v>
      </c>
      <c r="T44" s="18">
        <v>1</v>
      </c>
      <c r="U44" s="18">
        <v>144</v>
      </c>
      <c r="V44" s="18">
        <v>79</v>
      </c>
      <c r="W44" s="18">
        <v>19</v>
      </c>
      <c r="X44" s="18">
        <v>12</v>
      </c>
      <c r="Y44" s="18">
        <v>8</v>
      </c>
      <c r="Z44" s="18">
        <v>3</v>
      </c>
      <c r="AA44" s="18">
        <v>237</v>
      </c>
      <c r="AB44" s="18">
        <v>155</v>
      </c>
      <c r="AC44" s="18">
        <v>42</v>
      </c>
      <c r="AD44" s="18">
        <v>492</v>
      </c>
      <c r="AE44" s="7">
        <v>2185</v>
      </c>
    </row>
    <row r="45" spans="1:31">
      <c r="A45" s="25" t="s">
        <v>184</v>
      </c>
      <c r="B45" s="18">
        <v>39</v>
      </c>
      <c r="C45" s="18">
        <v>55</v>
      </c>
      <c r="D45" s="18">
        <v>12</v>
      </c>
      <c r="E45" s="18">
        <v>10</v>
      </c>
      <c r="F45" s="18">
        <v>4</v>
      </c>
      <c r="G45" s="18">
        <v>19</v>
      </c>
      <c r="H45" s="18">
        <v>52</v>
      </c>
      <c r="I45" s="18">
        <v>12</v>
      </c>
      <c r="J45" s="18">
        <v>19</v>
      </c>
      <c r="K45" s="18">
        <v>289</v>
      </c>
      <c r="L45" s="18">
        <v>187</v>
      </c>
      <c r="M45" s="18">
        <v>15</v>
      </c>
      <c r="N45" s="18">
        <v>14</v>
      </c>
      <c r="O45" s="18">
        <v>32</v>
      </c>
      <c r="P45" s="18">
        <v>208</v>
      </c>
      <c r="Q45" s="18">
        <v>9</v>
      </c>
      <c r="R45" s="18">
        <v>6</v>
      </c>
      <c r="S45" s="18">
        <v>8</v>
      </c>
      <c r="T45" s="18">
        <v>4</v>
      </c>
      <c r="U45" s="18">
        <v>125</v>
      </c>
      <c r="V45" s="18">
        <v>100</v>
      </c>
      <c r="W45" s="18">
        <v>14</v>
      </c>
      <c r="X45" s="18">
        <v>17</v>
      </c>
      <c r="Y45" s="18">
        <v>2</v>
      </c>
      <c r="Z45" s="18">
        <v>3</v>
      </c>
      <c r="AA45" s="18">
        <v>176</v>
      </c>
      <c r="AB45" s="18">
        <v>140</v>
      </c>
      <c r="AC45" s="18">
        <v>64</v>
      </c>
      <c r="AD45" s="18">
        <v>547</v>
      </c>
      <c r="AE45" s="7">
        <v>2182</v>
      </c>
    </row>
    <row r="46" spans="1:31">
      <c r="A46" s="25" t="s">
        <v>185</v>
      </c>
      <c r="B46" s="18">
        <v>29</v>
      </c>
      <c r="C46" s="18">
        <v>49</v>
      </c>
      <c r="D46" s="18">
        <v>18</v>
      </c>
      <c r="E46" s="18">
        <v>2</v>
      </c>
      <c r="F46" s="18">
        <v>2</v>
      </c>
      <c r="G46" s="18">
        <v>21</v>
      </c>
      <c r="H46" s="18">
        <v>64</v>
      </c>
      <c r="I46" s="18">
        <v>9</v>
      </c>
      <c r="J46" s="18">
        <v>44</v>
      </c>
      <c r="K46" s="18">
        <v>368</v>
      </c>
      <c r="L46" s="18">
        <v>247</v>
      </c>
      <c r="M46" s="18">
        <v>9</v>
      </c>
      <c r="N46" s="18">
        <v>12</v>
      </c>
      <c r="O46" s="18">
        <v>22</v>
      </c>
      <c r="P46" s="18">
        <v>153</v>
      </c>
      <c r="Q46" s="18">
        <v>11</v>
      </c>
      <c r="R46" s="18">
        <v>12</v>
      </c>
      <c r="S46" s="18">
        <v>5</v>
      </c>
      <c r="T46" s="18"/>
      <c r="U46" s="18">
        <v>69</v>
      </c>
      <c r="V46" s="18">
        <v>61</v>
      </c>
      <c r="W46" s="18">
        <v>21</v>
      </c>
      <c r="X46" s="18">
        <v>24</v>
      </c>
      <c r="Y46" s="18">
        <v>9</v>
      </c>
      <c r="Z46" s="18"/>
      <c r="AA46" s="18">
        <v>317</v>
      </c>
      <c r="AB46" s="18">
        <v>161</v>
      </c>
      <c r="AC46" s="18">
        <v>67</v>
      </c>
      <c r="AD46" s="18">
        <v>482</v>
      </c>
      <c r="AE46" s="7">
        <v>2288</v>
      </c>
    </row>
    <row r="47" spans="1:31">
      <c r="A47" s="25" t="s">
        <v>186</v>
      </c>
      <c r="B47" s="18">
        <v>23</v>
      </c>
      <c r="C47" s="18">
        <v>38</v>
      </c>
      <c r="D47" s="18">
        <v>11</v>
      </c>
      <c r="E47" s="18">
        <v>13</v>
      </c>
      <c r="F47" s="18">
        <v>2</v>
      </c>
      <c r="G47" s="18">
        <v>27</v>
      </c>
      <c r="H47" s="18">
        <v>86</v>
      </c>
      <c r="I47" s="18">
        <v>11</v>
      </c>
      <c r="J47" s="18">
        <v>43</v>
      </c>
      <c r="K47" s="18">
        <v>379</v>
      </c>
      <c r="L47" s="18">
        <v>288</v>
      </c>
      <c r="M47" s="18">
        <v>12</v>
      </c>
      <c r="N47" s="18">
        <v>20</v>
      </c>
      <c r="O47" s="18">
        <v>27</v>
      </c>
      <c r="P47" s="18">
        <v>126</v>
      </c>
      <c r="Q47" s="18">
        <v>18</v>
      </c>
      <c r="R47" s="18">
        <v>5</v>
      </c>
      <c r="S47" s="18">
        <v>7</v>
      </c>
      <c r="T47" s="18">
        <v>1</v>
      </c>
      <c r="U47" s="18">
        <v>108</v>
      </c>
      <c r="V47" s="18">
        <v>73</v>
      </c>
      <c r="W47" s="18">
        <v>18</v>
      </c>
      <c r="X47" s="18">
        <v>21</v>
      </c>
      <c r="Y47" s="18">
        <v>5</v>
      </c>
      <c r="Z47" s="18">
        <v>1</v>
      </c>
      <c r="AA47" s="18">
        <v>197</v>
      </c>
      <c r="AB47" s="18">
        <v>196</v>
      </c>
      <c r="AC47" s="18">
        <v>59</v>
      </c>
      <c r="AD47" s="18">
        <v>531</v>
      </c>
      <c r="AE47" s="7">
        <v>2346</v>
      </c>
    </row>
    <row r="48" spans="1:31">
      <c r="A48" s="25" t="s">
        <v>187</v>
      </c>
      <c r="B48" s="18">
        <v>48</v>
      </c>
      <c r="C48" s="18">
        <v>49</v>
      </c>
      <c r="D48" s="18">
        <v>13</v>
      </c>
      <c r="E48" s="18">
        <v>12</v>
      </c>
      <c r="F48" s="18">
        <v>1</v>
      </c>
      <c r="G48" s="18">
        <v>31</v>
      </c>
      <c r="H48" s="18">
        <v>68</v>
      </c>
      <c r="I48" s="18">
        <v>11</v>
      </c>
      <c r="J48" s="18">
        <v>49</v>
      </c>
      <c r="K48" s="18">
        <v>400</v>
      </c>
      <c r="L48" s="18">
        <v>244</v>
      </c>
      <c r="M48" s="18">
        <v>9</v>
      </c>
      <c r="N48" s="18">
        <v>23</v>
      </c>
      <c r="O48" s="18">
        <v>21</v>
      </c>
      <c r="P48" s="18">
        <v>154</v>
      </c>
      <c r="Q48" s="18">
        <v>4</v>
      </c>
      <c r="R48" s="18">
        <v>11</v>
      </c>
      <c r="S48" s="18">
        <v>10</v>
      </c>
      <c r="T48" s="18">
        <v>1</v>
      </c>
      <c r="U48" s="18">
        <v>100</v>
      </c>
      <c r="V48" s="18">
        <v>80</v>
      </c>
      <c r="W48" s="18">
        <v>23</v>
      </c>
      <c r="X48" s="18">
        <v>18</v>
      </c>
      <c r="Y48" s="18">
        <v>4</v>
      </c>
      <c r="Z48" s="18">
        <v>2</v>
      </c>
      <c r="AA48" s="18">
        <v>248</v>
      </c>
      <c r="AB48" s="18">
        <v>183</v>
      </c>
      <c r="AC48" s="18">
        <v>73</v>
      </c>
      <c r="AD48" s="18">
        <v>522</v>
      </c>
      <c r="AE48" s="7">
        <v>2412</v>
      </c>
    </row>
    <row r="49" spans="1:31">
      <c r="A49" s="25" t="s">
        <v>188</v>
      </c>
      <c r="B49" s="18">
        <v>54</v>
      </c>
      <c r="C49" s="18">
        <v>52</v>
      </c>
      <c r="D49" s="18">
        <v>13</v>
      </c>
      <c r="E49" s="18">
        <v>12</v>
      </c>
      <c r="F49" s="18">
        <v>3</v>
      </c>
      <c r="G49" s="18">
        <v>27</v>
      </c>
      <c r="H49" s="18">
        <v>70</v>
      </c>
      <c r="I49" s="18">
        <v>8</v>
      </c>
      <c r="J49" s="18">
        <v>44</v>
      </c>
      <c r="K49" s="18">
        <v>350</v>
      </c>
      <c r="L49" s="18">
        <v>267</v>
      </c>
      <c r="M49" s="18">
        <v>5</v>
      </c>
      <c r="N49" s="18">
        <v>9</v>
      </c>
      <c r="O49" s="18">
        <v>24</v>
      </c>
      <c r="P49" s="18">
        <v>181</v>
      </c>
      <c r="Q49" s="18">
        <v>11</v>
      </c>
      <c r="R49" s="18">
        <v>7</v>
      </c>
      <c r="S49" s="18">
        <v>3</v>
      </c>
      <c r="T49" s="18">
        <v>1</v>
      </c>
      <c r="U49" s="18">
        <v>121</v>
      </c>
      <c r="V49" s="18">
        <v>81</v>
      </c>
      <c r="W49" s="18">
        <v>22</v>
      </c>
      <c r="X49" s="18">
        <v>14</v>
      </c>
      <c r="Y49" s="18">
        <v>4</v>
      </c>
      <c r="Z49" s="18">
        <v>7</v>
      </c>
      <c r="AA49" s="18">
        <v>375</v>
      </c>
      <c r="AB49" s="18">
        <v>163</v>
      </c>
      <c r="AC49" s="18">
        <v>70</v>
      </c>
      <c r="AD49" s="18">
        <v>472</v>
      </c>
      <c r="AE49" s="7">
        <v>2470</v>
      </c>
    </row>
    <row r="50" spans="1:31">
      <c r="A50" s="25" t="s">
        <v>189</v>
      </c>
      <c r="B50" s="18">
        <v>29</v>
      </c>
      <c r="C50" s="18">
        <v>44</v>
      </c>
      <c r="D50" s="18">
        <v>20</v>
      </c>
      <c r="E50" s="18">
        <v>6</v>
      </c>
      <c r="F50" s="18">
        <v>2</v>
      </c>
      <c r="G50" s="18">
        <v>20</v>
      </c>
      <c r="H50" s="18">
        <v>61</v>
      </c>
      <c r="I50" s="18">
        <v>7</v>
      </c>
      <c r="J50" s="18">
        <v>41</v>
      </c>
      <c r="K50" s="18">
        <v>298</v>
      </c>
      <c r="L50" s="18">
        <v>234</v>
      </c>
      <c r="M50" s="18">
        <v>3</v>
      </c>
      <c r="N50" s="18">
        <v>19</v>
      </c>
      <c r="O50" s="18">
        <v>15</v>
      </c>
      <c r="P50" s="18">
        <v>166</v>
      </c>
      <c r="Q50" s="18">
        <v>5</v>
      </c>
      <c r="R50" s="18">
        <v>11</v>
      </c>
      <c r="S50" s="18">
        <v>6</v>
      </c>
      <c r="T50" s="18">
        <v>1</v>
      </c>
      <c r="U50" s="18">
        <v>98</v>
      </c>
      <c r="V50" s="18">
        <v>104</v>
      </c>
      <c r="W50" s="18">
        <v>28</v>
      </c>
      <c r="X50" s="18">
        <v>17</v>
      </c>
      <c r="Y50" s="18">
        <v>6</v>
      </c>
      <c r="Z50" s="18">
        <v>5</v>
      </c>
      <c r="AA50" s="18">
        <v>178</v>
      </c>
      <c r="AB50" s="18">
        <v>169</v>
      </c>
      <c r="AC50" s="18">
        <v>50</v>
      </c>
      <c r="AD50" s="18">
        <v>353</v>
      </c>
      <c r="AE50" s="7">
        <v>1996</v>
      </c>
    </row>
    <row r="51" spans="1:31">
      <c r="A51" s="25" t="s">
        <v>190</v>
      </c>
      <c r="B51" s="18">
        <v>31</v>
      </c>
      <c r="C51" s="18">
        <v>45</v>
      </c>
      <c r="D51" s="18">
        <v>18</v>
      </c>
      <c r="E51" s="18">
        <v>9</v>
      </c>
      <c r="F51" s="18">
        <v>3</v>
      </c>
      <c r="G51" s="18">
        <v>24</v>
      </c>
      <c r="H51" s="18">
        <v>75</v>
      </c>
      <c r="I51" s="18">
        <v>9</v>
      </c>
      <c r="J51" s="18">
        <v>39</v>
      </c>
      <c r="K51" s="18">
        <v>320</v>
      </c>
      <c r="L51" s="18">
        <v>350</v>
      </c>
      <c r="M51" s="18">
        <v>4</v>
      </c>
      <c r="N51" s="18">
        <v>9</v>
      </c>
      <c r="O51" s="18">
        <v>22</v>
      </c>
      <c r="P51" s="18">
        <v>172</v>
      </c>
      <c r="Q51" s="18">
        <v>4</v>
      </c>
      <c r="R51" s="18">
        <v>9</v>
      </c>
      <c r="S51" s="18">
        <v>9</v>
      </c>
      <c r="T51" s="18"/>
      <c r="U51" s="18">
        <v>167</v>
      </c>
      <c r="V51" s="18">
        <v>59</v>
      </c>
      <c r="W51" s="18">
        <v>15</v>
      </c>
      <c r="X51" s="18">
        <v>14</v>
      </c>
      <c r="Y51" s="18">
        <v>8</v>
      </c>
      <c r="Z51" s="18">
        <v>4</v>
      </c>
      <c r="AA51" s="18">
        <v>248</v>
      </c>
      <c r="AB51" s="18">
        <v>228</v>
      </c>
      <c r="AC51" s="18">
        <v>79</v>
      </c>
      <c r="AD51" s="18">
        <v>551</v>
      </c>
      <c r="AE51" s="7">
        <v>2525</v>
      </c>
    </row>
    <row r="52" spans="1:31">
      <c r="A52" s="25" t="s">
        <v>191</v>
      </c>
      <c r="B52" s="18">
        <v>17</v>
      </c>
      <c r="C52" s="18">
        <v>35</v>
      </c>
      <c r="D52" s="18">
        <v>13</v>
      </c>
      <c r="E52" s="18">
        <v>12</v>
      </c>
      <c r="F52" s="18">
        <v>1</v>
      </c>
      <c r="G52" s="18">
        <v>28</v>
      </c>
      <c r="H52" s="18">
        <v>65</v>
      </c>
      <c r="I52" s="18">
        <v>9</v>
      </c>
      <c r="J52" s="18">
        <v>61</v>
      </c>
      <c r="K52" s="18">
        <v>326</v>
      </c>
      <c r="L52" s="18">
        <v>347</v>
      </c>
      <c r="M52" s="18">
        <v>2</v>
      </c>
      <c r="N52" s="18">
        <v>16</v>
      </c>
      <c r="O52" s="18">
        <v>15</v>
      </c>
      <c r="P52" s="18">
        <v>196</v>
      </c>
      <c r="Q52" s="18">
        <v>11</v>
      </c>
      <c r="R52" s="18">
        <v>11</v>
      </c>
      <c r="S52" s="18">
        <v>4</v>
      </c>
      <c r="T52" s="18">
        <v>3</v>
      </c>
      <c r="U52" s="18">
        <v>180</v>
      </c>
      <c r="V52" s="18">
        <v>37</v>
      </c>
      <c r="W52" s="18">
        <v>18</v>
      </c>
      <c r="X52" s="18">
        <v>9</v>
      </c>
      <c r="Y52" s="18">
        <v>5</v>
      </c>
      <c r="Z52" s="18">
        <v>4</v>
      </c>
      <c r="AA52" s="18">
        <v>237</v>
      </c>
      <c r="AB52" s="18">
        <v>249</v>
      </c>
      <c r="AC52" s="18">
        <v>69</v>
      </c>
      <c r="AD52" s="18">
        <v>492</v>
      </c>
      <c r="AE52" s="7">
        <v>2472</v>
      </c>
    </row>
    <row r="53" spans="1:31">
      <c r="A53" s="25" t="s">
        <v>192</v>
      </c>
      <c r="B53" s="18">
        <v>34</v>
      </c>
      <c r="C53" s="18">
        <v>47</v>
      </c>
      <c r="D53" s="18">
        <v>19</v>
      </c>
      <c r="E53" s="18">
        <v>4</v>
      </c>
      <c r="F53" s="18">
        <v>1</v>
      </c>
      <c r="G53" s="18">
        <v>34</v>
      </c>
      <c r="H53" s="18">
        <v>57</v>
      </c>
      <c r="I53" s="18">
        <v>9</v>
      </c>
      <c r="J53" s="18">
        <v>33</v>
      </c>
      <c r="K53" s="18">
        <v>315</v>
      </c>
      <c r="L53" s="18">
        <v>417</v>
      </c>
      <c r="M53" s="18">
        <v>8</v>
      </c>
      <c r="N53" s="18">
        <v>20</v>
      </c>
      <c r="O53" s="18">
        <v>18</v>
      </c>
      <c r="P53" s="18">
        <v>191</v>
      </c>
      <c r="Q53" s="18">
        <v>11</v>
      </c>
      <c r="R53" s="18">
        <v>11</v>
      </c>
      <c r="S53" s="18">
        <v>1</v>
      </c>
      <c r="T53" s="18">
        <v>2</v>
      </c>
      <c r="U53" s="18">
        <v>127</v>
      </c>
      <c r="V53" s="18">
        <v>60</v>
      </c>
      <c r="W53" s="18">
        <v>12</v>
      </c>
      <c r="X53" s="18">
        <v>10</v>
      </c>
      <c r="Y53" s="18">
        <v>2</v>
      </c>
      <c r="Z53" s="18">
        <v>9</v>
      </c>
      <c r="AA53" s="18">
        <v>284</v>
      </c>
      <c r="AB53" s="18">
        <v>177</v>
      </c>
      <c r="AC53" s="18">
        <v>80</v>
      </c>
      <c r="AD53" s="18">
        <v>469</v>
      </c>
      <c r="AE53" s="7">
        <v>2462</v>
      </c>
    </row>
    <row r="54" spans="1:31">
      <c r="A54" s="25" t="s">
        <v>193</v>
      </c>
      <c r="B54" s="18">
        <v>32</v>
      </c>
      <c r="C54" s="18">
        <v>32</v>
      </c>
      <c r="D54" s="18">
        <v>22</v>
      </c>
      <c r="E54" s="18">
        <v>10</v>
      </c>
      <c r="F54" s="18">
        <v>5</v>
      </c>
      <c r="G54" s="18">
        <v>33</v>
      </c>
      <c r="H54" s="18">
        <v>43</v>
      </c>
      <c r="I54" s="18">
        <v>10</v>
      </c>
      <c r="J54" s="18">
        <v>32</v>
      </c>
      <c r="K54" s="18">
        <v>421</v>
      </c>
      <c r="L54" s="18">
        <v>252</v>
      </c>
      <c r="M54" s="18">
        <v>6</v>
      </c>
      <c r="N54" s="18">
        <v>16</v>
      </c>
      <c r="O54" s="18">
        <v>17</v>
      </c>
      <c r="P54" s="18">
        <v>134</v>
      </c>
      <c r="Q54" s="18">
        <v>11</v>
      </c>
      <c r="R54" s="18">
        <v>19</v>
      </c>
      <c r="S54" s="18">
        <v>4</v>
      </c>
      <c r="T54" s="18"/>
      <c r="U54" s="18">
        <v>79</v>
      </c>
      <c r="V54" s="18">
        <v>59</v>
      </c>
      <c r="W54" s="18">
        <v>11</v>
      </c>
      <c r="X54" s="18">
        <v>19</v>
      </c>
      <c r="Y54" s="18">
        <v>7</v>
      </c>
      <c r="Z54" s="18">
        <v>3</v>
      </c>
      <c r="AA54" s="18">
        <v>195</v>
      </c>
      <c r="AB54" s="18">
        <v>127</v>
      </c>
      <c r="AC54" s="18">
        <v>60</v>
      </c>
      <c r="AD54" s="18">
        <v>477</v>
      </c>
      <c r="AE54" s="7">
        <v>2136</v>
      </c>
    </row>
    <row r="55" spans="1:31">
      <c r="A55" s="25" t="s">
        <v>194</v>
      </c>
      <c r="B55" s="18">
        <v>29</v>
      </c>
      <c r="C55" s="18">
        <v>54</v>
      </c>
      <c r="D55" s="18">
        <v>19</v>
      </c>
      <c r="E55" s="18">
        <v>4</v>
      </c>
      <c r="F55" s="18">
        <v>2</v>
      </c>
      <c r="G55" s="18">
        <v>23</v>
      </c>
      <c r="H55" s="18">
        <v>53</v>
      </c>
      <c r="I55" s="18">
        <v>10</v>
      </c>
      <c r="J55" s="18">
        <v>44</v>
      </c>
      <c r="K55" s="18">
        <v>339</v>
      </c>
      <c r="L55" s="18">
        <v>308</v>
      </c>
      <c r="M55" s="18">
        <v>8</v>
      </c>
      <c r="N55" s="18">
        <v>6</v>
      </c>
      <c r="O55" s="18">
        <v>14</v>
      </c>
      <c r="P55" s="18">
        <v>108</v>
      </c>
      <c r="Q55" s="18">
        <v>13</v>
      </c>
      <c r="R55" s="18">
        <v>4</v>
      </c>
      <c r="S55" s="18">
        <v>3</v>
      </c>
      <c r="T55" s="18">
        <v>1</v>
      </c>
      <c r="U55" s="18">
        <v>86</v>
      </c>
      <c r="V55" s="18">
        <v>40</v>
      </c>
      <c r="W55" s="18">
        <v>9</v>
      </c>
      <c r="X55" s="18">
        <v>16</v>
      </c>
      <c r="Y55" s="18">
        <v>6</v>
      </c>
      <c r="Z55" s="18">
        <v>4</v>
      </c>
      <c r="AA55" s="18">
        <v>187</v>
      </c>
      <c r="AB55" s="18">
        <v>194</v>
      </c>
      <c r="AC55" s="18">
        <v>58</v>
      </c>
      <c r="AD55" s="18">
        <v>577</v>
      </c>
      <c r="AE55" s="7">
        <v>2219</v>
      </c>
    </row>
    <row r="56" spans="1:31">
      <c r="A56" s="25" t="s">
        <v>195</v>
      </c>
      <c r="B56" s="18">
        <v>32</v>
      </c>
      <c r="C56" s="18">
        <v>41</v>
      </c>
      <c r="D56" s="18">
        <v>15</v>
      </c>
      <c r="E56" s="18">
        <v>8</v>
      </c>
      <c r="F56" s="18">
        <v>1</v>
      </c>
      <c r="G56" s="18">
        <v>18</v>
      </c>
      <c r="H56" s="18">
        <v>53</v>
      </c>
      <c r="I56" s="18">
        <v>9</v>
      </c>
      <c r="J56" s="18">
        <v>42</v>
      </c>
      <c r="K56" s="18">
        <v>341</v>
      </c>
      <c r="L56" s="18">
        <v>266</v>
      </c>
      <c r="M56" s="18">
        <v>7</v>
      </c>
      <c r="N56" s="18">
        <v>10</v>
      </c>
      <c r="O56" s="18">
        <v>21</v>
      </c>
      <c r="P56" s="18">
        <v>156</v>
      </c>
      <c r="Q56" s="18">
        <v>11</v>
      </c>
      <c r="R56" s="18">
        <v>4</v>
      </c>
      <c r="S56" s="18">
        <v>3</v>
      </c>
      <c r="T56" s="18">
        <v>2</v>
      </c>
      <c r="U56" s="18">
        <v>79</v>
      </c>
      <c r="V56" s="18">
        <v>36</v>
      </c>
      <c r="W56" s="18">
        <v>22</v>
      </c>
      <c r="X56" s="18">
        <v>12</v>
      </c>
      <c r="Y56" s="18">
        <v>3</v>
      </c>
      <c r="Z56" s="18">
        <v>5</v>
      </c>
      <c r="AA56" s="18">
        <v>293</v>
      </c>
      <c r="AB56" s="18">
        <v>204</v>
      </c>
      <c r="AC56" s="18">
        <v>61</v>
      </c>
      <c r="AD56" s="18">
        <v>507</v>
      </c>
      <c r="AE56" s="7">
        <v>2262</v>
      </c>
    </row>
    <row r="57" spans="1:31">
      <c r="A57" s="25" t="s">
        <v>196</v>
      </c>
      <c r="B57" s="18">
        <v>19</v>
      </c>
      <c r="C57" s="18">
        <v>42</v>
      </c>
      <c r="D57" s="18">
        <v>6</v>
      </c>
      <c r="E57" s="18">
        <v>8</v>
      </c>
      <c r="F57" s="18">
        <v>7</v>
      </c>
      <c r="G57" s="18">
        <v>24</v>
      </c>
      <c r="H57" s="18">
        <v>52</v>
      </c>
      <c r="I57" s="18">
        <v>7</v>
      </c>
      <c r="J57" s="18">
        <v>29</v>
      </c>
      <c r="K57" s="18">
        <v>375</v>
      </c>
      <c r="L57" s="18">
        <v>326</v>
      </c>
      <c r="M57" s="18">
        <v>4</v>
      </c>
      <c r="N57" s="18">
        <v>12</v>
      </c>
      <c r="O57" s="18">
        <v>12</v>
      </c>
      <c r="P57" s="18">
        <v>197</v>
      </c>
      <c r="Q57" s="18">
        <v>6</v>
      </c>
      <c r="R57" s="18">
        <v>7</v>
      </c>
      <c r="S57" s="18">
        <v>5</v>
      </c>
      <c r="T57" s="18">
        <v>1</v>
      </c>
      <c r="U57" s="18">
        <v>73</v>
      </c>
      <c r="V57" s="18">
        <v>37</v>
      </c>
      <c r="W57" s="18">
        <v>24</v>
      </c>
      <c r="X57" s="18">
        <v>14</v>
      </c>
      <c r="Y57" s="18">
        <v>4</v>
      </c>
      <c r="Z57" s="18">
        <v>2</v>
      </c>
      <c r="AA57" s="18">
        <v>230</v>
      </c>
      <c r="AB57" s="18">
        <v>149</v>
      </c>
      <c r="AC57" s="18">
        <v>68</v>
      </c>
      <c r="AD57" s="18">
        <v>530</v>
      </c>
      <c r="AE57" s="7">
        <v>2270</v>
      </c>
    </row>
    <row r="58" spans="1:31">
      <c r="A58" s="25" t="s">
        <v>197</v>
      </c>
      <c r="B58" s="18">
        <v>24</v>
      </c>
      <c r="C58" s="18">
        <v>52</v>
      </c>
      <c r="D58" s="18">
        <v>16</v>
      </c>
      <c r="E58" s="18">
        <v>10</v>
      </c>
      <c r="F58" s="18">
        <v>2</v>
      </c>
      <c r="G58" s="18">
        <v>33</v>
      </c>
      <c r="H58" s="18">
        <v>36</v>
      </c>
      <c r="I58" s="18">
        <v>8</v>
      </c>
      <c r="J58" s="18">
        <v>38</v>
      </c>
      <c r="K58" s="18">
        <v>335</v>
      </c>
      <c r="L58" s="18">
        <v>247</v>
      </c>
      <c r="M58" s="18">
        <v>5</v>
      </c>
      <c r="N58" s="18">
        <v>12</v>
      </c>
      <c r="O58" s="18">
        <v>16</v>
      </c>
      <c r="P58" s="18">
        <v>153</v>
      </c>
      <c r="Q58" s="18">
        <v>6</v>
      </c>
      <c r="R58" s="18">
        <v>8</v>
      </c>
      <c r="S58" s="18">
        <v>9</v>
      </c>
      <c r="T58" s="18"/>
      <c r="U58" s="18">
        <v>66</v>
      </c>
      <c r="V58" s="18">
        <v>38</v>
      </c>
      <c r="W58" s="18">
        <v>12</v>
      </c>
      <c r="X58" s="18">
        <v>18</v>
      </c>
      <c r="Y58" s="18">
        <v>8</v>
      </c>
      <c r="Z58" s="18">
        <v>4</v>
      </c>
      <c r="AA58" s="18">
        <v>201</v>
      </c>
      <c r="AB58" s="18">
        <v>139</v>
      </c>
      <c r="AC58" s="18">
        <v>45</v>
      </c>
      <c r="AD58" s="18">
        <v>385</v>
      </c>
      <c r="AE58" s="7">
        <v>1926</v>
      </c>
    </row>
    <row r="59" spans="1:31">
      <c r="A59" s="25" t="s">
        <v>198</v>
      </c>
      <c r="B59" s="18">
        <v>30</v>
      </c>
      <c r="C59" s="18">
        <v>34</v>
      </c>
      <c r="D59" s="18">
        <v>7</v>
      </c>
      <c r="E59" s="18">
        <v>11</v>
      </c>
      <c r="F59" s="18">
        <v>3</v>
      </c>
      <c r="G59" s="18">
        <v>25</v>
      </c>
      <c r="H59" s="18">
        <v>42</v>
      </c>
      <c r="I59" s="18">
        <v>6</v>
      </c>
      <c r="J59" s="18">
        <v>38</v>
      </c>
      <c r="K59" s="18">
        <v>307</v>
      </c>
      <c r="L59" s="18">
        <v>320</v>
      </c>
      <c r="M59" s="18">
        <v>7</v>
      </c>
      <c r="N59" s="18">
        <v>4</v>
      </c>
      <c r="O59" s="18">
        <v>10</v>
      </c>
      <c r="P59" s="18">
        <v>142</v>
      </c>
      <c r="Q59" s="18">
        <v>8</v>
      </c>
      <c r="R59" s="18">
        <v>6</v>
      </c>
      <c r="S59" s="18">
        <v>3</v>
      </c>
      <c r="T59" s="18">
        <v>1</v>
      </c>
      <c r="U59" s="18">
        <v>64</v>
      </c>
      <c r="V59" s="18">
        <v>28</v>
      </c>
      <c r="W59" s="18">
        <v>19</v>
      </c>
      <c r="X59" s="18">
        <v>14</v>
      </c>
      <c r="Y59" s="18">
        <v>4</v>
      </c>
      <c r="Z59" s="18">
        <v>7</v>
      </c>
      <c r="AA59" s="18">
        <v>163</v>
      </c>
      <c r="AB59" s="18">
        <v>143</v>
      </c>
      <c r="AC59" s="18">
        <v>57</v>
      </c>
      <c r="AD59" s="18">
        <v>445</v>
      </c>
      <c r="AE59" s="7">
        <v>1948</v>
      </c>
    </row>
    <row r="60" spans="1:31">
      <c r="A60" s="25" t="s">
        <v>199</v>
      </c>
      <c r="B60" s="18">
        <v>33</v>
      </c>
      <c r="C60" s="18">
        <v>33</v>
      </c>
      <c r="D60" s="18">
        <v>5</v>
      </c>
      <c r="E60" s="18">
        <v>7</v>
      </c>
      <c r="F60" s="18"/>
      <c r="G60" s="18">
        <v>9</v>
      </c>
      <c r="H60" s="18">
        <v>41</v>
      </c>
      <c r="I60" s="18">
        <v>7</v>
      </c>
      <c r="J60" s="18">
        <v>39</v>
      </c>
      <c r="K60" s="18">
        <v>346</v>
      </c>
      <c r="L60" s="18">
        <v>252</v>
      </c>
      <c r="M60" s="18">
        <v>13</v>
      </c>
      <c r="N60" s="18">
        <v>6</v>
      </c>
      <c r="O60" s="18">
        <v>14</v>
      </c>
      <c r="P60" s="18">
        <v>132</v>
      </c>
      <c r="Q60" s="18">
        <v>7</v>
      </c>
      <c r="R60" s="18">
        <v>4</v>
      </c>
      <c r="S60" s="18">
        <v>5</v>
      </c>
      <c r="T60" s="18"/>
      <c r="U60" s="18">
        <v>54</v>
      </c>
      <c r="V60" s="18">
        <v>16</v>
      </c>
      <c r="W60" s="18">
        <v>30</v>
      </c>
      <c r="X60" s="18">
        <v>3</v>
      </c>
      <c r="Y60" s="18">
        <v>5</v>
      </c>
      <c r="Z60" s="18">
        <v>6</v>
      </c>
      <c r="AA60" s="18">
        <v>172</v>
      </c>
      <c r="AB60" s="18">
        <v>197</v>
      </c>
      <c r="AC60" s="18">
        <v>68</v>
      </c>
      <c r="AD60" s="18">
        <v>445</v>
      </c>
      <c r="AE60" s="7">
        <v>1949</v>
      </c>
    </row>
    <row r="61" spans="1:31">
      <c r="A61" s="25" t="s">
        <v>200</v>
      </c>
      <c r="B61" s="18">
        <v>37</v>
      </c>
      <c r="C61" s="18">
        <v>46</v>
      </c>
      <c r="D61" s="18">
        <v>14</v>
      </c>
      <c r="E61" s="18">
        <v>3</v>
      </c>
      <c r="F61" s="18">
        <v>1</v>
      </c>
      <c r="G61" s="18">
        <v>21</v>
      </c>
      <c r="H61" s="18">
        <v>47</v>
      </c>
      <c r="I61" s="18">
        <v>11</v>
      </c>
      <c r="J61" s="18">
        <v>45</v>
      </c>
      <c r="K61" s="18">
        <v>321</v>
      </c>
      <c r="L61" s="18">
        <v>228</v>
      </c>
      <c r="M61" s="18">
        <v>6</v>
      </c>
      <c r="N61" s="18">
        <v>8</v>
      </c>
      <c r="O61" s="18">
        <v>13</v>
      </c>
      <c r="P61" s="18">
        <v>128</v>
      </c>
      <c r="Q61" s="18">
        <v>5</v>
      </c>
      <c r="R61" s="18">
        <v>7</v>
      </c>
      <c r="S61" s="18">
        <v>5</v>
      </c>
      <c r="T61" s="18">
        <v>1</v>
      </c>
      <c r="U61" s="18">
        <v>55</v>
      </c>
      <c r="V61" s="18">
        <v>33</v>
      </c>
      <c r="W61" s="18">
        <v>20</v>
      </c>
      <c r="X61" s="18">
        <v>13</v>
      </c>
      <c r="Y61" s="18">
        <v>6</v>
      </c>
      <c r="Z61" s="18">
        <v>3</v>
      </c>
      <c r="AA61" s="18">
        <v>175</v>
      </c>
      <c r="AB61" s="18">
        <v>144</v>
      </c>
      <c r="AC61" s="18">
        <v>61</v>
      </c>
      <c r="AD61" s="18">
        <v>508</v>
      </c>
      <c r="AE61" s="7">
        <v>1965</v>
      </c>
    </row>
    <row r="62" spans="1:31">
      <c r="A62" s="25" t="s">
        <v>201</v>
      </c>
      <c r="B62" s="18">
        <v>30</v>
      </c>
      <c r="C62" s="18">
        <v>34</v>
      </c>
      <c r="D62" s="18">
        <v>3</v>
      </c>
      <c r="E62" s="18">
        <v>1</v>
      </c>
      <c r="F62" s="18">
        <v>2</v>
      </c>
      <c r="G62" s="18">
        <v>14</v>
      </c>
      <c r="H62" s="18">
        <v>45</v>
      </c>
      <c r="I62" s="18">
        <v>6</v>
      </c>
      <c r="J62" s="18">
        <v>39</v>
      </c>
      <c r="K62" s="18">
        <v>320</v>
      </c>
      <c r="L62" s="18">
        <v>216</v>
      </c>
      <c r="M62" s="18">
        <v>4</v>
      </c>
      <c r="N62" s="18">
        <v>11</v>
      </c>
      <c r="O62" s="18">
        <v>16</v>
      </c>
      <c r="P62" s="18">
        <v>106</v>
      </c>
      <c r="Q62" s="18">
        <v>6</v>
      </c>
      <c r="R62" s="18">
        <v>4</v>
      </c>
      <c r="S62" s="18">
        <v>9</v>
      </c>
      <c r="T62" s="18">
        <v>2</v>
      </c>
      <c r="U62" s="18">
        <v>58</v>
      </c>
      <c r="V62" s="18">
        <v>28</v>
      </c>
      <c r="W62" s="18">
        <v>2</v>
      </c>
      <c r="X62" s="18">
        <v>8</v>
      </c>
      <c r="Y62" s="18">
        <v>5</v>
      </c>
      <c r="Z62" s="18">
        <v>7</v>
      </c>
      <c r="AA62" s="18">
        <v>191</v>
      </c>
      <c r="AB62" s="18">
        <v>123</v>
      </c>
      <c r="AC62" s="18">
        <v>62</v>
      </c>
      <c r="AD62" s="18">
        <v>391</v>
      </c>
      <c r="AE62" s="7">
        <v>1743</v>
      </c>
    </row>
    <row r="63" spans="1:31">
      <c r="A63" s="25" t="s">
        <v>202</v>
      </c>
      <c r="B63" s="18">
        <v>28</v>
      </c>
      <c r="C63" s="18">
        <v>46</v>
      </c>
      <c r="D63" s="18">
        <v>11</v>
      </c>
      <c r="E63" s="18">
        <v>4</v>
      </c>
      <c r="F63" s="18">
        <v>2</v>
      </c>
      <c r="G63" s="18">
        <v>23</v>
      </c>
      <c r="H63" s="18">
        <v>63</v>
      </c>
      <c r="I63" s="18">
        <v>8</v>
      </c>
      <c r="J63" s="18">
        <v>41</v>
      </c>
      <c r="K63" s="18">
        <v>474</v>
      </c>
      <c r="L63" s="18">
        <v>317</v>
      </c>
      <c r="M63" s="18">
        <v>12</v>
      </c>
      <c r="N63" s="18">
        <v>5</v>
      </c>
      <c r="O63" s="18">
        <v>14</v>
      </c>
      <c r="P63" s="18">
        <v>96</v>
      </c>
      <c r="Q63" s="18">
        <v>9</v>
      </c>
      <c r="R63" s="18">
        <v>7</v>
      </c>
      <c r="S63" s="18">
        <v>6</v>
      </c>
      <c r="T63" s="18">
        <v>1</v>
      </c>
      <c r="U63" s="18">
        <v>117</v>
      </c>
      <c r="V63" s="18">
        <v>28</v>
      </c>
      <c r="W63" s="18">
        <v>13</v>
      </c>
      <c r="X63" s="18">
        <v>18</v>
      </c>
      <c r="Y63" s="18">
        <v>4</v>
      </c>
      <c r="Z63" s="18">
        <v>2</v>
      </c>
      <c r="AA63" s="18">
        <v>227</v>
      </c>
      <c r="AB63" s="18">
        <v>141</v>
      </c>
      <c r="AC63" s="18">
        <v>64</v>
      </c>
      <c r="AD63" s="18">
        <v>453</v>
      </c>
      <c r="AE63" s="7">
        <v>2234</v>
      </c>
    </row>
    <row r="64" spans="1:31">
      <c r="A64" s="25" t="s">
        <v>203</v>
      </c>
      <c r="B64" s="18">
        <v>23</v>
      </c>
      <c r="C64" s="18">
        <v>40</v>
      </c>
      <c r="D64" s="18">
        <v>8</v>
      </c>
      <c r="E64" s="18">
        <v>4</v>
      </c>
      <c r="F64" s="18"/>
      <c r="G64" s="18">
        <v>40</v>
      </c>
      <c r="H64" s="18">
        <v>48</v>
      </c>
      <c r="I64" s="18">
        <v>12</v>
      </c>
      <c r="J64" s="18">
        <v>55</v>
      </c>
      <c r="K64" s="18">
        <v>450</v>
      </c>
      <c r="L64" s="18">
        <v>283</v>
      </c>
      <c r="M64" s="18">
        <v>3</v>
      </c>
      <c r="N64" s="18">
        <v>7</v>
      </c>
      <c r="O64" s="18">
        <v>24</v>
      </c>
      <c r="P64" s="18">
        <v>131</v>
      </c>
      <c r="Q64" s="18">
        <v>8</v>
      </c>
      <c r="R64" s="18">
        <v>11</v>
      </c>
      <c r="S64" s="18">
        <v>6</v>
      </c>
      <c r="T64" s="18">
        <v>1</v>
      </c>
      <c r="U64" s="18">
        <v>91</v>
      </c>
      <c r="V64" s="18">
        <v>42</v>
      </c>
      <c r="W64" s="18">
        <v>8</v>
      </c>
      <c r="X64" s="18">
        <v>16</v>
      </c>
      <c r="Y64" s="18">
        <v>10</v>
      </c>
      <c r="Z64" s="18">
        <v>5</v>
      </c>
      <c r="AA64" s="18">
        <v>167</v>
      </c>
      <c r="AB64" s="18">
        <v>168</v>
      </c>
      <c r="AC64" s="18">
        <v>67</v>
      </c>
      <c r="AD64" s="18">
        <v>492</v>
      </c>
      <c r="AE64" s="7">
        <v>2220</v>
      </c>
    </row>
    <row r="65" spans="1:31">
      <c r="A65" s="25" t="s">
        <v>204</v>
      </c>
      <c r="B65" s="18">
        <v>28</v>
      </c>
      <c r="C65" s="18">
        <v>52</v>
      </c>
      <c r="D65" s="18">
        <v>12</v>
      </c>
      <c r="E65" s="18">
        <v>8</v>
      </c>
      <c r="F65" s="18">
        <v>5</v>
      </c>
      <c r="G65" s="18">
        <v>32</v>
      </c>
      <c r="H65" s="18">
        <v>52</v>
      </c>
      <c r="I65" s="18">
        <v>19</v>
      </c>
      <c r="J65" s="18">
        <v>49</v>
      </c>
      <c r="K65" s="18">
        <v>428</v>
      </c>
      <c r="L65" s="18">
        <v>370</v>
      </c>
      <c r="M65" s="18">
        <v>3</v>
      </c>
      <c r="N65" s="18">
        <v>18</v>
      </c>
      <c r="O65" s="18">
        <v>11</v>
      </c>
      <c r="P65" s="18">
        <v>118</v>
      </c>
      <c r="Q65" s="18">
        <v>12</v>
      </c>
      <c r="R65" s="18">
        <v>16</v>
      </c>
      <c r="S65" s="18">
        <v>5</v>
      </c>
      <c r="T65" s="18">
        <v>2</v>
      </c>
      <c r="U65" s="18">
        <v>102</v>
      </c>
      <c r="V65" s="18">
        <v>68</v>
      </c>
      <c r="W65" s="18">
        <v>25</v>
      </c>
      <c r="X65" s="18">
        <v>20</v>
      </c>
      <c r="Y65" s="18">
        <v>10</v>
      </c>
      <c r="Z65" s="18">
        <v>1</v>
      </c>
      <c r="AA65" s="18">
        <v>151</v>
      </c>
      <c r="AB65" s="18">
        <v>130</v>
      </c>
      <c r="AC65" s="18">
        <v>87</v>
      </c>
      <c r="AD65" s="18">
        <v>489</v>
      </c>
      <c r="AE65" s="7">
        <v>2323</v>
      </c>
    </row>
    <row r="66" spans="1:31">
      <c r="A66" s="25" t="s">
        <v>205</v>
      </c>
      <c r="B66" s="18">
        <v>31</v>
      </c>
      <c r="C66" s="18">
        <v>60</v>
      </c>
      <c r="D66" s="18">
        <v>23</v>
      </c>
      <c r="E66" s="18">
        <v>11</v>
      </c>
      <c r="F66" s="18"/>
      <c r="G66" s="18">
        <v>24</v>
      </c>
      <c r="H66" s="18">
        <v>42</v>
      </c>
      <c r="I66" s="18">
        <v>10</v>
      </c>
      <c r="J66" s="18">
        <v>46</v>
      </c>
      <c r="K66" s="18">
        <v>474</v>
      </c>
      <c r="L66" s="18">
        <v>298</v>
      </c>
      <c r="M66" s="18">
        <v>7</v>
      </c>
      <c r="N66" s="18">
        <v>17</v>
      </c>
      <c r="O66" s="18">
        <v>23</v>
      </c>
      <c r="P66" s="18">
        <v>174</v>
      </c>
      <c r="Q66" s="18">
        <v>9</v>
      </c>
      <c r="R66" s="18">
        <v>7</v>
      </c>
      <c r="S66" s="18">
        <v>5</v>
      </c>
      <c r="T66" s="18"/>
      <c r="U66" s="18">
        <v>93</v>
      </c>
      <c r="V66" s="18">
        <v>62</v>
      </c>
      <c r="W66" s="18">
        <v>24</v>
      </c>
      <c r="X66" s="18">
        <v>15</v>
      </c>
      <c r="Y66" s="18">
        <v>8</v>
      </c>
      <c r="Z66" s="18">
        <v>7</v>
      </c>
      <c r="AA66" s="18">
        <v>201</v>
      </c>
      <c r="AB66" s="18">
        <v>113</v>
      </c>
      <c r="AC66" s="18">
        <v>58</v>
      </c>
      <c r="AD66" s="18">
        <v>505</v>
      </c>
      <c r="AE66" s="7">
        <v>2347</v>
      </c>
    </row>
    <row r="67" spans="1:31">
      <c r="A67" s="25" t="s">
        <v>206</v>
      </c>
      <c r="B67" s="18">
        <v>29</v>
      </c>
      <c r="C67" s="18">
        <v>50</v>
      </c>
      <c r="D67" s="18">
        <v>18</v>
      </c>
      <c r="E67" s="18">
        <v>8</v>
      </c>
      <c r="F67" s="18">
        <v>1</v>
      </c>
      <c r="G67" s="18">
        <v>33</v>
      </c>
      <c r="H67" s="18">
        <v>56</v>
      </c>
      <c r="I67" s="18">
        <v>16</v>
      </c>
      <c r="J67" s="18">
        <v>53</v>
      </c>
      <c r="K67" s="18">
        <v>488</v>
      </c>
      <c r="L67" s="18">
        <v>348</v>
      </c>
      <c r="M67" s="18">
        <v>4</v>
      </c>
      <c r="N67" s="18">
        <v>24</v>
      </c>
      <c r="O67" s="18">
        <v>27</v>
      </c>
      <c r="P67" s="18">
        <v>144</v>
      </c>
      <c r="Q67" s="18">
        <v>11</v>
      </c>
      <c r="R67" s="18">
        <v>12</v>
      </c>
      <c r="S67" s="18">
        <v>11</v>
      </c>
      <c r="T67" s="18">
        <v>3</v>
      </c>
      <c r="U67" s="18">
        <v>93</v>
      </c>
      <c r="V67" s="18">
        <v>103</v>
      </c>
      <c r="W67" s="18">
        <v>22</v>
      </c>
      <c r="X67" s="18">
        <v>12</v>
      </c>
      <c r="Y67" s="18">
        <v>6</v>
      </c>
      <c r="Z67" s="18">
        <v>7</v>
      </c>
      <c r="AA67" s="18">
        <v>174</v>
      </c>
      <c r="AB67" s="18">
        <v>141</v>
      </c>
      <c r="AC67" s="18">
        <v>68</v>
      </c>
      <c r="AD67" s="18">
        <v>480</v>
      </c>
      <c r="AE67" s="7">
        <v>2442</v>
      </c>
    </row>
    <row r="68" spans="1:31">
      <c r="A68" s="25" t="s">
        <v>207</v>
      </c>
      <c r="B68" s="18">
        <v>26</v>
      </c>
      <c r="C68" s="18">
        <v>62</v>
      </c>
      <c r="D68" s="18">
        <v>4</v>
      </c>
      <c r="E68" s="18">
        <v>6</v>
      </c>
      <c r="F68" s="18"/>
      <c r="G68" s="18">
        <v>22</v>
      </c>
      <c r="H68" s="18">
        <v>49</v>
      </c>
      <c r="I68" s="18">
        <v>6</v>
      </c>
      <c r="J68" s="18">
        <v>42</v>
      </c>
      <c r="K68" s="18">
        <v>412</v>
      </c>
      <c r="L68" s="18">
        <v>230</v>
      </c>
      <c r="M68" s="18">
        <v>6</v>
      </c>
      <c r="N68" s="18">
        <v>16</v>
      </c>
      <c r="O68" s="18">
        <v>25</v>
      </c>
      <c r="P68" s="18">
        <v>149</v>
      </c>
      <c r="Q68" s="18">
        <v>8</v>
      </c>
      <c r="R68" s="18">
        <v>9</v>
      </c>
      <c r="S68" s="18">
        <v>3</v>
      </c>
      <c r="T68" s="18">
        <v>2</v>
      </c>
      <c r="U68" s="18">
        <v>93</v>
      </c>
      <c r="V68" s="18">
        <v>87</v>
      </c>
      <c r="W68" s="18">
        <v>16</v>
      </c>
      <c r="X68" s="18">
        <v>15</v>
      </c>
      <c r="Y68" s="18">
        <v>7</v>
      </c>
      <c r="Z68" s="18">
        <v>7</v>
      </c>
      <c r="AA68" s="18">
        <v>174</v>
      </c>
      <c r="AB68" s="18">
        <v>118</v>
      </c>
      <c r="AC68" s="18">
        <v>45</v>
      </c>
      <c r="AD68" s="18">
        <v>542</v>
      </c>
      <c r="AE68" s="7">
        <v>2181</v>
      </c>
    </row>
    <row r="69" spans="1:31">
      <c r="A69" s="25" t="s">
        <v>268</v>
      </c>
      <c r="B69" s="18">
        <v>21</v>
      </c>
      <c r="C69" s="18">
        <v>56</v>
      </c>
      <c r="D69" s="18">
        <v>7</v>
      </c>
      <c r="E69" s="18">
        <v>8</v>
      </c>
      <c r="F69" s="18">
        <v>2</v>
      </c>
      <c r="G69" s="18">
        <v>18</v>
      </c>
      <c r="H69" s="18">
        <v>33</v>
      </c>
      <c r="I69" s="18">
        <v>8</v>
      </c>
      <c r="J69" s="18">
        <v>29</v>
      </c>
      <c r="K69" s="18">
        <v>401</v>
      </c>
      <c r="L69" s="18">
        <v>302</v>
      </c>
      <c r="M69" s="18">
        <v>3</v>
      </c>
      <c r="N69" s="18">
        <v>10</v>
      </c>
      <c r="O69" s="18">
        <v>17</v>
      </c>
      <c r="P69" s="18">
        <v>103</v>
      </c>
      <c r="Q69" s="18">
        <v>10</v>
      </c>
      <c r="R69" s="18">
        <v>7</v>
      </c>
      <c r="S69" s="18">
        <v>8</v>
      </c>
      <c r="T69" s="18">
        <v>2</v>
      </c>
      <c r="U69" s="18">
        <v>92</v>
      </c>
      <c r="V69" s="18">
        <v>56</v>
      </c>
      <c r="W69" s="18">
        <v>19</v>
      </c>
      <c r="X69" s="18">
        <v>15</v>
      </c>
      <c r="Y69" s="18">
        <v>7</v>
      </c>
      <c r="Z69" s="18">
        <v>7</v>
      </c>
      <c r="AA69" s="18">
        <v>136</v>
      </c>
      <c r="AB69" s="18">
        <v>60</v>
      </c>
      <c r="AC69" s="18">
        <v>50</v>
      </c>
      <c r="AD69" s="18">
        <v>489</v>
      </c>
      <c r="AE69" s="7">
        <v>1976</v>
      </c>
    </row>
    <row r="70" spans="1:31">
      <c r="A70" s="25" t="s">
        <v>283</v>
      </c>
      <c r="B70" s="18">
        <v>28</v>
      </c>
      <c r="C70" s="18">
        <v>37</v>
      </c>
      <c r="D70" s="18">
        <v>6</v>
      </c>
      <c r="E70" s="18">
        <v>2</v>
      </c>
      <c r="F70" s="18"/>
      <c r="G70" s="18">
        <v>25</v>
      </c>
      <c r="H70" s="18">
        <v>23</v>
      </c>
      <c r="I70" s="18">
        <v>11</v>
      </c>
      <c r="J70" s="18">
        <v>22</v>
      </c>
      <c r="K70" s="18">
        <v>307</v>
      </c>
      <c r="L70" s="18">
        <v>250</v>
      </c>
      <c r="M70" s="18">
        <v>4</v>
      </c>
      <c r="N70" s="18">
        <v>19</v>
      </c>
      <c r="O70" s="18">
        <v>24</v>
      </c>
      <c r="P70" s="18">
        <v>91</v>
      </c>
      <c r="Q70" s="18">
        <v>6</v>
      </c>
      <c r="R70" s="18">
        <v>7</v>
      </c>
      <c r="S70" s="18">
        <v>5</v>
      </c>
      <c r="T70" s="18"/>
      <c r="U70" s="18">
        <v>56</v>
      </c>
      <c r="V70" s="18">
        <v>75</v>
      </c>
      <c r="W70" s="18">
        <v>17</v>
      </c>
      <c r="X70" s="18">
        <v>8</v>
      </c>
      <c r="Y70" s="18">
        <v>5</v>
      </c>
      <c r="Z70" s="18">
        <v>9</v>
      </c>
      <c r="AA70" s="18">
        <v>135</v>
      </c>
      <c r="AB70" s="18">
        <v>73</v>
      </c>
      <c r="AC70" s="18">
        <v>58</v>
      </c>
      <c r="AD70" s="18">
        <v>546</v>
      </c>
      <c r="AE70" s="7">
        <v>1849</v>
      </c>
    </row>
    <row r="71" spans="1:31">
      <c r="A71" s="25" t="s">
        <v>307</v>
      </c>
      <c r="B71" s="18">
        <v>22</v>
      </c>
      <c r="C71" s="18">
        <v>38</v>
      </c>
      <c r="D71" s="18">
        <v>14</v>
      </c>
      <c r="E71" s="18">
        <v>4</v>
      </c>
      <c r="F71" s="18">
        <v>1</v>
      </c>
      <c r="G71" s="18">
        <v>42</v>
      </c>
      <c r="H71" s="18">
        <v>59</v>
      </c>
      <c r="I71" s="18">
        <v>12</v>
      </c>
      <c r="J71" s="18">
        <v>39</v>
      </c>
      <c r="K71" s="18">
        <v>499</v>
      </c>
      <c r="L71" s="18">
        <v>264</v>
      </c>
      <c r="M71" s="18">
        <v>6</v>
      </c>
      <c r="N71" s="18">
        <v>14</v>
      </c>
      <c r="O71" s="18">
        <v>29</v>
      </c>
      <c r="P71" s="18">
        <v>112</v>
      </c>
      <c r="Q71" s="18">
        <v>8</v>
      </c>
      <c r="R71" s="18">
        <v>8</v>
      </c>
      <c r="S71" s="18">
        <v>4</v>
      </c>
      <c r="T71" s="18">
        <v>5</v>
      </c>
      <c r="U71" s="18">
        <v>98</v>
      </c>
      <c r="V71" s="18">
        <v>69</v>
      </c>
      <c r="W71" s="18">
        <v>15</v>
      </c>
      <c r="X71" s="18">
        <v>19</v>
      </c>
      <c r="Y71" s="18">
        <v>3</v>
      </c>
      <c r="Z71" s="18">
        <v>7</v>
      </c>
      <c r="AA71" s="18">
        <v>114</v>
      </c>
      <c r="AB71" s="18">
        <v>104</v>
      </c>
      <c r="AC71" s="18">
        <v>56</v>
      </c>
      <c r="AD71" s="18">
        <v>596</v>
      </c>
      <c r="AE71" s="7">
        <v>2261</v>
      </c>
    </row>
    <row r="72" spans="1:31">
      <c r="A72" s="25" t="s">
        <v>309</v>
      </c>
      <c r="B72" s="18">
        <v>33</v>
      </c>
      <c r="C72" s="18">
        <v>40</v>
      </c>
      <c r="D72" s="18">
        <v>8</v>
      </c>
      <c r="E72" s="18">
        <v>9</v>
      </c>
      <c r="F72" s="18">
        <v>4</v>
      </c>
      <c r="G72" s="18">
        <v>34</v>
      </c>
      <c r="H72" s="18">
        <v>46</v>
      </c>
      <c r="I72" s="18">
        <v>14</v>
      </c>
      <c r="J72" s="18">
        <v>46</v>
      </c>
      <c r="K72" s="18">
        <v>420</v>
      </c>
      <c r="L72" s="18">
        <v>260</v>
      </c>
      <c r="M72" s="18">
        <v>2</v>
      </c>
      <c r="N72" s="18">
        <v>22</v>
      </c>
      <c r="O72" s="18">
        <v>22</v>
      </c>
      <c r="P72" s="18">
        <v>139</v>
      </c>
      <c r="Q72" s="18">
        <v>9</v>
      </c>
      <c r="R72" s="18">
        <v>8</v>
      </c>
      <c r="S72" s="18">
        <v>5</v>
      </c>
      <c r="T72" s="18"/>
      <c r="U72" s="18">
        <v>84</v>
      </c>
      <c r="V72" s="18">
        <v>84</v>
      </c>
      <c r="W72" s="18">
        <v>14</v>
      </c>
      <c r="X72" s="18">
        <v>27</v>
      </c>
      <c r="Y72" s="18">
        <v>2</v>
      </c>
      <c r="Z72" s="18">
        <v>10</v>
      </c>
      <c r="AA72" s="18">
        <v>129</v>
      </c>
      <c r="AB72" s="18">
        <v>117</v>
      </c>
      <c r="AC72" s="18">
        <v>47</v>
      </c>
      <c r="AD72" s="18">
        <v>563</v>
      </c>
      <c r="AE72" s="7">
        <v>2198</v>
      </c>
    </row>
    <row r="73" spans="1:31">
      <c r="A73" s="25" t="s">
        <v>311</v>
      </c>
      <c r="B73" s="18">
        <v>24</v>
      </c>
      <c r="C73" s="18">
        <v>42</v>
      </c>
      <c r="D73" s="18">
        <v>5</v>
      </c>
      <c r="E73" s="18">
        <v>6</v>
      </c>
      <c r="F73" s="18"/>
      <c r="G73" s="18">
        <v>27</v>
      </c>
      <c r="H73" s="18">
        <v>33</v>
      </c>
      <c r="I73" s="18">
        <v>10</v>
      </c>
      <c r="J73" s="18">
        <v>19</v>
      </c>
      <c r="K73" s="18">
        <v>324</v>
      </c>
      <c r="L73" s="18">
        <v>285</v>
      </c>
      <c r="M73" s="18">
        <v>3</v>
      </c>
      <c r="N73" s="18">
        <v>10</v>
      </c>
      <c r="O73" s="18">
        <v>21</v>
      </c>
      <c r="P73" s="18">
        <v>96</v>
      </c>
      <c r="Q73" s="18">
        <v>7</v>
      </c>
      <c r="R73" s="18">
        <v>2</v>
      </c>
      <c r="S73" s="18">
        <v>1</v>
      </c>
      <c r="T73" s="18">
        <v>1</v>
      </c>
      <c r="U73" s="18">
        <v>90</v>
      </c>
      <c r="V73" s="18">
        <v>50</v>
      </c>
      <c r="W73" s="18">
        <v>13</v>
      </c>
      <c r="X73" s="18">
        <v>14</v>
      </c>
      <c r="Y73" s="18">
        <v>6</v>
      </c>
      <c r="Z73" s="18">
        <v>10</v>
      </c>
      <c r="AA73" s="18">
        <v>123</v>
      </c>
      <c r="AB73" s="18">
        <v>75</v>
      </c>
      <c r="AC73" s="18">
        <v>49</v>
      </c>
      <c r="AD73" s="18">
        <v>577</v>
      </c>
      <c r="AE73" s="7">
        <v>1923</v>
      </c>
    </row>
    <row r="74" spans="1:31">
      <c r="A74" s="25" t="s">
        <v>314</v>
      </c>
      <c r="B74" s="18">
        <v>16</v>
      </c>
      <c r="C74" s="18">
        <v>32</v>
      </c>
      <c r="D74" s="18">
        <v>2</v>
      </c>
      <c r="E74" s="18">
        <v>2</v>
      </c>
      <c r="F74" s="18"/>
      <c r="G74" s="18">
        <v>24</v>
      </c>
      <c r="H74" s="18">
        <v>31</v>
      </c>
      <c r="I74" s="18">
        <v>7</v>
      </c>
      <c r="J74" s="18">
        <v>27</v>
      </c>
      <c r="K74" s="18">
        <v>438</v>
      </c>
      <c r="L74" s="18">
        <v>195</v>
      </c>
      <c r="M74" s="18">
        <v>3</v>
      </c>
      <c r="N74" s="18">
        <v>9</v>
      </c>
      <c r="O74" s="18">
        <v>25</v>
      </c>
      <c r="P74" s="18">
        <v>122</v>
      </c>
      <c r="Q74" s="18">
        <v>3</v>
      </c>
      <c r="R74" s="18">
        <v>3</v>
      </c>
      <c r="S74" s="18">
        <v>5</v>
      </c>
      <c r="T74" s="18"/>
      <c r="U74" s="18">
        <v>49</v>
      </c>
      <c r="V74" s="18">
        <v>34</v>
      </c>
      <c r="W74" s="18">
        <v>6</v>
      </c>
      <c r="X74" s="18">
        <v>9</v>
      </c>
      <c r="Y74" s="18">
        <v>2</v>
      </c>
      <c r="Z74" s="18">
        <v>3</v>
      </c>
      <c r="AA74" s="18">
        <v>80</v>
      </c>
      <c r="AB74" s="18">
        <v>81</v>
      </c>
      <c r="AC74" s="18">
        <v>34</v>
      </c>
      <c r="AD74" s="18">
        <v>595</v>
      </c>
      <c r="AE74" s="7">
        <v>1837</v>
      </c>
    </row>
    <row r="75" spans="1:31">
      <c r="A75" s="30" t="s">
        <v>253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vector>
  </TitlesOfParts>
  <Company>SIFMA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Freshfields</dc:creator>
  <cp:lastModifiedBy>jsuarez</cp:lastModifiedBy>
  <cp:lastPrinted>2015-07-13T12:38:45Z</cp:lastPrinted>
  <dcterms:created xsi:type="dcterms:W3CDTF">2015-07-07T14:43:25Z</dcterms:created>
  <dcterms:modified xsi:type="dcterms:W3CDTF">2017-01-23T11:11:21Z</dcterms:modified>
</cp:coreProperties>
</file>